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torres.EMASEO\Documents\Documentos\1. Gestión de Información\2. Informes de Gestión - Rendición de Cuentas\Rendición de Cuentas 2023\2. Documentos\"/>
    </mc:Choice>
  </mc:AlternateContent>
  <bookViews>
    <workbookView xWindow="0" yWindow="0" windowWidth="23040" windowHeight="9192" firstSheet="1" activeTab="1"/>
  </bookViews>
  <sheets>
    <sheet name="FORMULARIO 2022 EMASEO EP." sheetId="1" state="hidden" r:id="rId1"/>
    <sheet name="FORMULARIO 2022 EMASEO EP" sheetId="4" r:id="rId2"/>
  </sheets>
  <definedNames>
    <definedName name="_xlnm.Print_Area" localSheetId="1">'FORMULARIO 2022 EMASEO EP'!$A$1:$M$250</definedName>
    <definedName name="_xlnm.Print_Area" localSheetId="0">'FORMULARIO 2022 EMASEO EP.'!$A$1:$M$230</definedName>
    <definedName name="_xlnm.Print_Titles" localSheetId="1">'FORMULARIO 2022 EMASEO EP'!$1:$2</definedName>
    <definedName name="_xlnm.Print_Titles" localSheetId="0">'FORMULARIO 2022 EMASEO EP.'!$1:$2</definedName>
  </definedNames>
  <calcPr calcId="162913"/>
</workbook>
</file>

<file path=xl/calcChain.xml><?xml version="1.0" encoding="utf-8"?>
<calcChain xmlns="http://schemas.openxmlformats.org/spreadsheetml/2006/main">
  <c r="I211" i="4" l="1"/>
  <c r="I79" i="4" l="1"/>
  <c r="H79" i="4"/>
  <c r="A84" i="4" l="1"/>
  <c r="M84" i="4" l="1"/>
  <c r="G66" i="1"/>
  <c r="I73" i="1" l="1"/>
  <c r="H73" i="1"/>
  <c r="M77" i="1" l="1"/>
  <c r="I197" i="1"/>
  <c r="H197" i="1"/>
</calcChain>
</file>

<file path=xl/sharedStrings.xml><?xml version="1.0" encoding="utf-8"?>
<sst xmlns="http://schemas.openxmlformats.org/spreadsheetml/2006/main" count="1321" uniqueCount="534">
  <si>
    <t>FORMULARIO DE RENDICIÓN DE CUENTAS</t>
  </si>
  <si>
    <t>EMPRESAS PÚBLICAS GADS, CONSORCIOS, MANCOMUNIDADES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</si>
  <si>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</si>
  <si>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</si>
  <si>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</si>
  <si>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</si>
  <si>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</si>
  <si>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</si>
  <si>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</si>
  <si>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</si>
  <si>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</si>
  <si>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</si>
  <si>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</si>
  <si>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</si>
  <si>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</si>
  <si>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</si>
  <si>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</si>
  <si>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</si>
  <si>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</si>
  <si>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</si>
  <si>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</si>
  <si>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</si>
  <si>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</si>
  <si>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</si>
  <si>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</si>
  <si>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</si>
  <si>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</si>
  <si>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</si>
  <si>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</si>
  <si>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COMPETENCIAS EXCLUSIVAS)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</si>
  <si>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</si>
  <si>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</si>
  <si>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</si>
  <si>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</si>
  <si>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</si>
  <si>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</si>
  <si>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</si>
  <si>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</si>
  <si>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</si>
  <si>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</si>
  <si>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</si>
  <si>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</si>
  <si>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</si>
  <si>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</si>
  <si>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</si>
  <si>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</si>
  <si>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</si>
  <si>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</si>
  <si>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</si>
  <si>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</si>
  <si>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</si>
  <si>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</si>
  <si>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PLAN DE DESARROLLO: REPORTE EL AVANCE RESPECTO A TODOS LOS OBJETIVOS INGRESADOS:</t>
  </si>
  <si>
    <t>ELIJA LOS OBJETIVOS DEL PLAN DE DESARROLLO</t>
  </si>
  <si>
    <t>PORCENTAJE DE AVANCE ACUMULADO DE LA GESTIÓN DEL OBJETIVO</t>
  </si>
  <si>
    <t>¿QUÉ NO SE AVANZÓ Y POR QUÉ?</t>
  </si>
  <si>
    <t>INFORMACIÓN FINANCIERA(LOCPCCS Art.10, LEY DE EMPRESAS PÚBLICAS Art. 45 SISTEMAS DE INFORMACIÓN</t>
  </si>
  <si>
    <t>BALANCE GENERAL</t>
  </si>
  <si>
    <t>ACTIVO</t>
  </si>
  <si>
    <t>PASIVO</t>
  </si>
  <si>
    <t>PATRIMONIO</t>
  </si>
  <si>
    <t>LINK AL MEDIO DE VERIFICACIÓN PUBLICADO EN LA PÁG. WEB DE LA INSTITUCIÓN</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</si>
  <si>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</si>
  <si>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</si>
  <si>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</si>
  <si>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</si>
  <si>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</si>
  <si>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</si>
  <si>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</si>
  <si>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</si>
  <si>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</si>
  <si>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</si>
  <si>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</si>
  <si>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</si>
  <si>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</si>
  <si>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</si>
  <si>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</si>
  <si>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</si>
  <si>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</si>
  <si>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</si>
  <si>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</si>
  <si>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</si>
  <si>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</si>
  <si>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</si>
  <si>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</si>
  <si>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</si>
  <si>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</si>
  <si>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</si>
  <si>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</si>
  <si>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</si>
  <si>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</si>
  <si>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</si>
  <si>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</si>
  <si>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AUDIENCIA PÚBLICA</t>
  </si>
  <si>
    <t>CONSEJOS CONSULTIVOS</t>
  </si>
  <si>
    <t>LINK DE ACCESO AL MEDIO DE VERIFICACIÓN</t>
  </si>
  <si>
    <t>CONSEJOS CIUDADANOS SECTORIALES</t>
  </si>
  <si>
    <t>DIÁLOGOS PERIÓDICOS DE DELIBERACIÓN</t>
  </si>
  <si>
    <t>AGENDA PÚBLICA DE CONSULTA A LA CIUDADANÍA</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</si>
  <si>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</si>
  <si>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</si>
  <si>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</si>
  <si>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</si>
  <si>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</si>
  <si>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</si>
  <si>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</si>
  <si>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</si>
  <si>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ASAMBLEA CIUDADANA LOCAL(DEFINICIÓN EXTRAIDA DE LA LOPC, ART. 65)</t>
  </si>
  <si>
    <t>NOMBRE</t>
  </si>
  <si>
    <t>REPRESENTACIÓN TERRITORIAL
GRUPOS DE INTERES ESPECÍFICO, GRUPOS DE ATENCIÓN PRIORITARIA, GRUPOS ETARIOS, GREMIAL, SOCIO ORGANIZATIVA, UNIDADES BÁSICAS DE PARTICIPACIÓN, OTROS</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</si>
  <si>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</si>
  <si>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</si>
  <si>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</si>
  <si>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</si>
  <si>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</si>
  <si>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</si>
  <si>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</si>
  <si>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</si>
  <si>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</si>
  <si>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</si>
  <si>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</si>
  <si>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</si>
  <si>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</si>
  <si>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</si>
  <si>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</si>
  <si>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</si>
  <si>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</si>
  <si>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</si>
  <si>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</si>
  <si>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</si>
  <si>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</si>
  <si>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</si>
  <si>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</si>
  <si>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</si>
  <si>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</si>
  <si>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</si>
  <si>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</si>
  <si>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</si>
  <si>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</si>
  <si>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</si>
  <si>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</si>
  <si>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</si>
  <si>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</si>
  <si>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</si>
  <si>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</si>
  <si>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</si>
  <si>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</si>
  <si>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</si>
  <si>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</si>
  <si>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</si>
  <si>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</si>
  <si>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</si>
  <si>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</si>
  <si>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</si>
  <si>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</si>
  <si>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</si>
  <si>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</si>
  <si>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</si>
  <si>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</si>
  <si>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</si>
  <si>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</si>
  <si>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</si>
  <si>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</si>
  <si>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</si>
  <si>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</si>
  <si>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</si>
  <si>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</si>
  <si>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</si>
  <si>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</si>
  <si>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</si>
  <si>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</si>
  <si>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</si>
  <si>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</si>
  <si>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</si>
  <si>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</si>
  <si>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</si>
  <si>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</si>
  <si>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</si>
  <si>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</si>
  <si>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</si>
  <si>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</si>
  <si>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</si>
  <si>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</si>
  <si>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</si>
  <si>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</si>
  <si>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</si>
  <si>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</si>
  <si>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</si>
  <si>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</si>
  <si>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</si>
  <si>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</si>
  <si>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</si>
  <si>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</si>
  <si>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</si>
  <si>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</si>
  <si>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</si>
  <si>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</si>
  <si>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</si>
  <si>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</si>
  <si>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</si>
  <si>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</si>
  <si>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</si>
  <si>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</si>
  <si>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DESCRIBA EL OBJETIVO DEL PLAN DE DESARROLLO
TERRITORIAL</t>
  </si>
  <si>
    <t>ENAJENACIÓN</t>
  </si>
  <si>
    <t>EXPROPIACIONES</t>
  </si>
  <si>
    <t>DONACIONES RECIBIDAS</t>
  </si>
  <si>
    <t>NINGUNA</t>
  </si>
  <si>
    <t>CATÁLOGO ELECTRÓNICO,</t>
  </si>
  <si>
    <t>COTIZACIÓN,</t>
  </si>
  <si>
    <t>ÍNFIMA CUANTÍA,</t>
  </si>
  <si>
    <t>MENOR CUANTÍA ,</t>
  </si>
  <si>
    <t>BIENES Y SERVICIOS,</t>
  </si>
  <si>
    <t>PUBLICACIÓN,</t>
  </si>
  <si>
    <t>RÉGIMEN ESPECIAL</t>
  </si>
  <si>
    <t>SUBASTA INVERSA ELECTRÓNICA</t>
  </si>
  <si>
    <t>NO SE REALIZARON CONTRATACIONES</t>
  </si>
  <si>
    <t>EMPRESA PÚBLICA METROPOLITANA DE ASEO</t>
  </si>
  <si>
    <t>MUNICIPIO DEL DISTRITO METROPOLITANO DE QUITO</t>
  </si>
  <si>
    <t>CANTONAL</t>
  </si>
  <si>
    <t>PICHINCHA</t>
  </si>
  <si>
    <t>QUITO</t>
  </si>
  <si>
    <t>LA CONCEPCIÓN</t>
  </si>
  <si>
    <t>AV. MARISCAL SUCRE Numero: S/N Interseccion: AV. MARIANA DE JESUS</t>
  </si>
  <si>
    <t>emaseo@emaseo.gob.ec</t>
  </si>
  <si>
    <t>02 3310 159</t>
  </si>
  <si>
    <t>www.emaseo.gob-ec</t>
  </si>
  <si>
    <t>FRANCISCO JAVIER POVEDA ALMEIDA</t>
  </si>
  <si>
    <t>AMBIENTE</t>
  </si>
  <si>
    <t>GERENTE GENERAL</t>
  </si>
  <si>
    <t>fpoveda@emaseo.gob.ec</t>
  </si>
  <si>
    <t>CARLOS JULIO MARIN RUSSO</t>
  </si>
  <si>
    <t>COORDINADOR GENERAL DE PLANIFICACIÓN Y GESTIÓN ESTRATÉGICA</t>
  </si>
  <si>
    <t xml:space="preserve">AUGUSTO FERNANDO TORRES GALLEGOS </t>
  </si>
  <si>
    <t>ESPECIALISTA DE PLANIFICACIÓN Y SEGUIMIENTO</t>
  </si>
  <si>
    <t>NO</t>
  </si>
  <si>
    <t>NO APLICA</t>
  </si>
  <si>
    <t>SI</t>
  </si>
  <si>
    <t>EN PROCESO</t>
  </si>
  <si>
    <t xml:space="preserve">   1768155310001</t>
  </si>
  <si>
    <t>FM MUNDO</t>
  </si>
  <si>
    <t>LA RED</t>
  </si>
  <si>
    <t>SUCESOS</t>
  </si>
  <si>
    <t>IRFEYAL</t>
  </si>
  <si>
    <t>HCJB</t>
  </si>
  <si>
    <t>EL COMERCIO</t>
  </si>
  <si>
    <t>EXTRA</t>
  </si>
  <si>
    <t>QUÉ</t>
  </si>
  <si>
    <t>METRO HOY</t>
  </si>
  <si>
    <t>ECUAVISA</t>
  </si>
  <si>
    <t>TELEAMAZONAS</t>
  </si>
  <si>
    <t>TVC</t>
  </si>
  <si>
    <t>TC TELEVISIÓN</t>
  </si>
  <si>
    <t>RTU</t>
  </si>
  <si>
    <t>FACEBOOK</t>
  </si>
  <si>
    <t xml:space="preserve"> 60 piezas pautadas, 3´072.000 impresiones</t>
  </si>
  <si>
    <t xml:space="preserve"> INSTRAGRAM</t>
  </si>
  <si>
    <t>GOOGLE ADS</t>
  </si>
  <si>
    <t>10 piezas pautadas, 1´829.685 impresiones</t>
  </si>
  <si>
    <t>TWITTER</t>
  </si>
  <si>
    <t>30 piezas pautadas 1´500,000 impresiones</t>
  </si>
  <si>
    <t>WAMBRA</t>
  </si>
  <si>
    <t>Anuncios en sitio web
Post patrocinados en Facebook e instagram
Pautas promocionales</t>
  </si>
  <si>
    <t>Informe anual de gastos de publicidad 2022</t>
  </si>
  <si>
    <t xml:space="preserve"> </t>
  </si>
  <si>
    <t>CONSULTORIA</t>
  </si>
  <si>
    <t>FERIAS INCLUSIVAS</t>
  </si>
  <si>
    <t>LICITACION</t>
  </si>
  <si>
    <t>LISTA CORTA</t>
  </si>
  <si>
    <t>SEGUROS</t>
  </si>
  <si>
    <t>PRODUCCION NACIONAL</t>
  </si>
  <si>
    <t>9 CONTENEDOR METÁLICO (ECOPUNTOS) CODIGO 40198 AL 40206</t>
  </si>
  <si>
    <t>1665 FILTROS SOLARES</t>
  </si>
  <si>
    <t>DNAI-AI-0561-2018</t>
  </si>
  <si>
    <t>MEMORANDO No. EMASEO-GG-2022-0098-M
MEMORANDO No. 076-GG-2022</t>
  </si>
  <si>
    <t xml:space="preserve">
8 RECOMENDACIONES: 
7 CUMPLIDAS, 1 NO APLICA.</t>
  </si>
  <si>
    <t>DAI-AI-1102-2016</t>
  </si>
  <si>
    <t>MEMORANDO No. EMASEO-GG-2022-0098-M
(ESTA RECOMENDACIÓN FUE EVALUADA A TRAVÉS DEL INFORME DAN5-GAD-0020-2022)</t>
  </si>
  <si>
    <t>18 RECOMENDACIONES: 
18 CUMPLIDAS (DE MANERA INTERNA, SE DIO SEGUIMIENTO AL CUMPLIMIENTO DE LA RECOMENDACIÓN No. 2)</t>
  </si>
  <si>
    <t>DNA5-0031-2019</t>
  </si>
  <si>
    <t>MEMORANDO No. 147-GG-2019
MEMORANDO No. EMASEO-GG-2021-0053-M
MEMORANDO No. EMASEO-GG-2021-0100-M</t>
  </si>
  <si>
    <t>8 RECOMENDACIONES: 
4 CUMPLIDAS, 2 EN PROCESO, 2 NO APLICAN (SEGUIMIENTO INTERNO)</t>
  </si>
  <si>
    <t>DNA5-0045-2019</t>
  </si>
  <si>
    <t>MEMORANDO No. EMASEO-GG-2022-0098-M
MEMORANDO No. EMASEO-GG-2022-0200-M</t>
  </si>
  <si>
    <t>11 RECOMENDACIONES: 
11 CUMPLIDAS (DE MANERA INTERNA, SE DIO SEGUIMIENTO AL CUMPLIMIENTO DE LA RECOMENDACIÓN No. 11)</t>
  </si>
  <si>
    <t>DNA5-GAD-0005-2021</t>
  </si>
  <si>
    <t>MEMORANDO No. 0068-GG-2021
MEMORANDO No. EMASEO-GG-2021-0070-M</t>
  </si>
  <si>
    <t>9 RECOMENDACIONES: 
7 CUMPLIDAS, 2 NO APLICAN (SEGUIMIENTO INTERNO)</t>
  </si>
  <si>
    <t>DNA5-GAD-0020-2022</t>
  </si>
  <si>
    <t>MEMORANDO No. EMASEO-GG-2022-0098-M
MEMORANDO No. 075-GG-2022</t>
  </si>
  <si>
    <t>3 RECOMENDACIONES: 
2 CUMPLIDAS, 1 EN PROCESO (SEGUIMIENTO INTERNO)</t>
  </si>
  <si>
    <t xml:space="preserve">DNAI-AI-0014-2020
</t>
  </si>
  <si>
    <t xml:space="preserve">MEMORANDO No. 039-GG-2020
</t>
  </si>
  <si>
    <t>11 RECOMENDACIONES: 
10 CUMPLIDAS, 1 NO APLICA (SEGUIMIENTO INTERNO)</t>
  </si>
  <si>
    <t xml:space="preserve">DNAI-AI-0104-2020
</t>
  </si>
  <si>
    <t>MEMORANDO No. 053-GG-2020</t>
  </si>
  <si>
    <t>11 RECOMENDACIONES: 
10 CUMPLIDAS, 1 EN PROCESO (SEGUIMIENTO INTERNO)</t>
  </si>
  <si>
    <t>DNAI-AI-0173-2019</t>
  </si>
  <si>
    <t>6 RECOMENDACIONES: 
2 CUMPLIDAS, 4 NO APLICAN.</t>
  </si>
  <si>
    <t>DNAI-AI-0201-2019</t>
  </si>
  <si>
    <t>36 RECOMENDACIONES: 
23 CUMPLIDAS, 6 EN PROCESO, 7 NO APLICAN.</t>
  </si>
  <si>
    <t>DNAI-AI-0258-2019</t>
  </si>
  <si>
    <t>9 RECOMENDACIONES: 
8 CUMPLIDAS, 1 NO APLICA.</t>
  </si>
  <si>
    <t>DNAI-AI-0389-2019</t>
  </si>
  <si>
    <t xml:space="preserve">9 RECOMENDACIONES: 
7 CUMPLIDAS, 2 NO APLICAN. </t>
  </si>
  <si>
    <t>DNAI-AI-0650-2018</t>
  </si>
  <si>
    <t>MEMORANDO No. EMASEO-GG-2022-0027-M
MEMORANDO No. EMASEO-GG-2022-0031-M
MEMORANDO No. 071-GG-2022</t>
  </si>
  <si>
    <t>31 RECOMENDACIONES: 
23 CUMPLIDAS, 5 EN PROCESO, 3 NO APLICAN.</t>
  </si>
  <si>
    <t>DPPch-0004-2020</t>
  </si>
  <si>
    <t>MEMORANDO No. 124-GG-2020</t>
  </si>
  <si>
    <t>4 RECOMENDACIONES: 
4 CUMPLIDAS (SEGUIMIENTO INTERNO)</t>
  </si>
  <si>
    <t>DPPch-0027-2020</t>
  </si>
  <si>
    <t>MEMORANDO No. 008-GG-2020
MEMORANDO No. 068-GG-2022</t>
  </si>
  <si>
    <t>11 RECOMENDACIONES: 
8 CUMPLIDAS, 3 EN PROCESO (SEGUIMIENTO INTERNO)</t>
  </si>
  <si>
    <t>DPPch-0037-2021</t>
  </si>
  <si>
    <t>MEMORANDO No. EMASEO-GG-2021-0069-M
MEMORANDO No. 069-GG-2022</t>
  </si>
  <si>
    <t>1 RECOMENDACIÓN: 
1 CUMPLIDA (SEGUIMIENTO INTERNO)</t>
  </si>
  <si>
    <t>DNA5-GAD-0004-2022</t>
  </si>
  <si>
    <t>MEMORANDO No. EMASEO-GG-2022-0027-M
MEMORANDO No. EMASEO-GG-2022-0030-M
MEMORANDO No. 070-GG-2022</t>
  </si>
  <si>
    <t>11 RECOMENDACIONES: 
1 CUMPLIDA, 10 EN PROCESO (SEGUIMIENTO INTERNO)</t>
  </si>
  <si>
    <t>DNA5-GAD-0067-2022</t>
  </si>
  <si>
    <t>MEMORANDO No. EMASEO-GGE-2022-0024-M</t>
  </si>
  <si>
    <t>3 RECOMENDACIONES: 
2 CUMPLIDA, 1 NO APLICA (SEGUIMIENTO INTERNO)</t>
  </si>
  <si>
    <t xml:space="preserve">NO APLICA </t>
  </si>
  <si>
    <t>MATRIZ DE SEGUIMIENTO DE RECOMENDACIONES DICIEMBRE 2022</t>
  </si>
  <si>
    <t>MATRIZ DE SEGUIMIENTO DE RECOMENDACIONES DICIEMBRE 2023</t>
  </si>
  <si>
    <t>MATRIZ DE SEGUIMIENTO DE RECOMENDACIONES DICIEMBRE 2024</t>
  </si>
  <si>
    <t>MATRIZ DE SEGUIMIENTO DE RECOMENDACIONES DICIEMBRE 2025</t>
  </si>
  <si>
    <t>MATRIZ DE SEGUIMIENTO DE RECOMENDACIONES DICIEMBRE 2026</t>
  </si>
  <si>
    <t>MATRIZ DE SEGUIMIENTO DE RECOMENDACIONES DICIEMBRE 2027</t>
  </si>
  <si>
    <t>MATRIZ DE SEGUIMIENTO DE RECOMENDACIONES DICIEMBRE 2028</t>
  </si>
  <si>
    <t>MATRIZ DE SEGUIMIENTO DE RECOMENDACIONES DICIEMBRE 2029</t>
  </si>
  <si>
    <t>MATRIZ DE SEGUIMIENTO DE RECOMENDACIONES DICIEMBRE 2030</t>
  </si>
  <si>
    <t>MATRIZ DE SEGUIMIENTO DE RECOMENDACIONES DICIEMBRE 2031</t>
  </si>
  <si>
    <t>MATRIZ DE SEGUIMIENTO DE RECOMENDACIONES DICIEMBRE 2032</t>
  </si>
  <si>
    <t>MATRIZ DE SEGUIMIENTO DE RECOMENDACIONES DICIEMBRE 2033</t>
  </si>
  <si>
    <t>MATRIZ DE SEGUIMIENTO DE RECOMENDACIONES DICIEMBRE 2034</t>
  </si>
  <si>
    <t>MATRIZ DE SEGUIMIENTO DE RECOMENDACIONES DICIEMBRE 2035</t>
  </si>
  <si>
    <t>MATRIZ DE SEGUIMIENTO DE RECOMENDACIONES DICIEMBRE 2036</t>
  </si>
  <si>
    <t>MATRIZ DE SEGUIMIENTO DE RECOMENDACIONES DICIEMBRE 2037</t>
  </si>
  <si>
    <t>MATRIZ DE SEGUIMIENTO DE RECOMENDACIONES DICIEMBRE 2038</t>
  </si>
  <si>
    <t>MATRIZ DE SEGUIMIENTO DE RECOMENDACIONES DICIEMBRE 2039</t>
  </si>
  <si>
    <t>LOTAIP 2022</t>
  </si>
  <si>
    <t>Literal m) LOTAIP diciembre 2022</t>
  </si>
  <si>
    <t>ASAMBLEAS BARRIALES</t>
  </si>
  <si>
    <t xml:space="preserve">La Constitución de la República establece en el Art. 329.- Las jóvenes y los jóvenes tendrán el derecho de ser sujetos activos en la producción, así como en las labores de auto sustento, cuidado familiar e iniciativas comunitarias. Se impulsarán condiciones y oportunidades con este fin.
Para el cumplimiento del derecho al trabajo de las comunidades, pueblos y nacionalidades,  el Estado adoptará medidas específicas  a fin de eliminar discriminaciones que los afecten, reconocerá y apoyará sus formas de organización del trabajo, y garantizará el acceso al empleo en igualdad de condiciones.
-El artículo 3 del Acuerdo No. 60 dispone: "Adóptese una política laboral de acciones afirmativas para sectores sociales históricamente discriminados, con el fin de generar oportunidades de trabajo sin discriminación racial, étnica y sexual a todos los ecuatorianos conforme lo establece la Constitución de la República del Ecuador”.
Fuente:  Art. 3, Acuerdo No. 60, Presidente Constitucional de la República, de 28 de septiembre de 2009.
-RESOLUCIÓN No. AQ 006-2021, Normas de Etica de conducta en la Gestión Municipal -  Expedición de las Normas Éticas de Conducta en la Gestión Municipal
"Artículo 4. - Principios Constitucionales. - La Constitución de la República del Ecuador consagra principios que fundamentan el correcto ejercicio de la administración pública, y en este sentido rigen el proceder de los servidores y servidoras municipales: 
[...] 5. Equidad de Género, que permite brindar a las mujeres y a los hombres las mismas oportunidades, condiciones y forma de trato, sin dejar de lado sus particularidades y garantizando el acceso a los derechos que tienen como ciudadanos. 
7.- Igualdad, entendido como el trato idéntico brindado por la municipalidad  hacia todas las personas sin que medie ningún tipo de reparo por la etnia sexo, clase social u otra circunstancia plausible de diferencia (...)"
"Artículo 24.- No discriminación.- Las entidades municipales no discriminarán en sus cargos o en la prestación de los servicios a ningún ecuatoriano o extranjero por razones de etnia, género, estado civil, nacionalidad, edad, filiación política, religión, discapacidad, situación social, orientación sexual y otros criterios similares de conformidad con la Constitución y la ley."
-El art. 112 del Reglamento interno de trabajo de la EMASEO EP señala: Principios del Subsistema de Reclutamiento y Selección de Personal. - El subsistema de reclutamiento y selección de personal se sustentará en los siguientes principios:
(...) "Igualdad. - La aplicación del proceso selectivo se desarrollará en condiciones de igualdad para los aspirantes y en función de los requisitos de los puestos. La Igualdad de condiciones de trabajo remunerado será sin discriminación por razones de etnia, lugar de nacimiento, edad, sexo, identidad de género, identidad cultural, estado civil, idioma, religión, ideología, filiación política, pasado judicial, condición socioeconómica, condición migratoria, orientación sexual, estado de salud, enfermedades catastróficas, discapacidad, diferencia física; ni por cualquier otra distinción, personal o colectiva, temporal o permanente, que tenga por objeto o resultado menoscabar o anular el reconocimiento, goce o ejercicio de los derechos; y,(...)"
</t>
  </si>
  <si>
    <t xml:space="preserve">Forman parte del personal de EMASEO EP: afro ecuatorianos (1 persona), indígenas (2 personas), montubios (1 persona) y mestizos (325 personas).
-En la EMASEO EP se están realizado convenios de pasantías todos los años con estudiantes de carreras de tercer nivel sin distinción de raza, etnia, nacionalidad o que pertenezcan a cualquier comunidad o pueblo o nacionalidad indígena del Estado Ecuatoriano.
-En el Reglamento interno de trabajo de la empresa, se tiene como una de las prohibiciones para los servidores y obreros el discriminar a sus compañeros de trabajo, autoridades o cualquier colaborador de la empresa.
</t>
  </si>
  <si>
    <t xml:space="preserve">El Reglamento interno de trabajo de la EMASE EP señala: "Art. 40.- De los derechos de los servidores de la Empresa. - Son derechos de los servidores de la Empresa a más de los establecidos en la Constitución de la República del Ecuador, la Ley y demás normativa, los siguientes:
(...)No ser discriminada o discriminado, ni sufrir menoscabo ni anulación del reconocimiento o goce en el ejercicio de sus derechos, ya sea por motivos de discapacidad física, psíquica o sensorial, género, edad, raza, condición social, inclinación sexual y/o identidad de género, estado de gravidez, ideas religiosas o políticas;(...)"
</t>
  </si>
  <si>
    <t xml:space="preserve">Constitución de la República: 
Art. 61.- Las ecuatorianas y ecuatorianos gozan de los siguientes derechos:
7. Desempeñar empleos y funciones públicas con base en méritos y capacidades, y en un sistema de selección y designación transparente, incluyente, equitativo, pluralista y democrático, que garantice su participación, con criterios de equidad y paridad de género, igualdad de oportunidades para las personas con discapacidad y participación intergeneracional.
Código Orgánico de Planificación y Finanzas Públicas:
Art. 14.- Enfoques de igualdad. - En el ejercicio de la planificación y la política pública se establecerán espacios de coordinación, con el fin de incorporar los enfoques de género, étnico-culturales, generacionales, de discapacidad y movilidad. Asimismo, en la definición de las acciones públicas se incorporarán dichos enfoques para conseguir la reducción de brechas socio-económicas y la garantía de derechos.
Las propuestas de política formuladas por los Consejos Nacionales de la Igualdad se recogerán en agendas de coordinación intersectorial, que serán discutidas y consensuadas en los Consejos Sectoriales de Política para su inclusión en la política sectorial y posterior ejecución por parte de los ministerios de Estado y demás organismos ejecutores.
</t>
  </si>
  <si>
    <t xml:space="preserve">EMASEO EP mantiene personas vinculadas en los siguientes rangos de edad:
De 19 a 29 años: 103 personas
De 30 a 39 años de edad: 142 personas
De 40 a 49 años de edad: 63 personas
De 50 a 59 años de edad: 17 personas
De 64 a 67 años de edad: 3 personas
 -En el año 2022 se realizó un plan de jubilación para los obreros de la empresa (15 personas) que cumplieron con las imposiciones y edad especificadas por el IESS; además se les canceló un valor de indemnización especificado en el art. 8 del Mandato Constitucional No. 2. En el año 2022 se realizará otro plan de jubilación.
-En el año 2022, la EMASEO EP suscribió convenio de pasantías con 6 estudiantes de carreras de tercer nivel, apoyando así a los jóvenes profesionales para que realicen prácticas pre profesionales en la empresa. Para el 2023, se tiene previsto suscribir convenios marco con institutos y universidades de educación superior y escuelas politécnicas.
</t>
  </si>
  <si>
    <t xml:space="preserve">EMASEO contribuye al cumplimiento de las políticas de inserción laboral de jóvenes y el primer empleo, así como de la de fortalecimiento  de la capacitación técnica y formación especializada para los jóvenes contenida en la Agenda Nacional para la Igualdad Intergeneracional. </t>
  </si>
  <si>
    <t xml:space="preserve">Constitución de la República
"Art. 330.- Se garantizará la inserción y accesibilidad en igualdad de condiciones al trabajo remunerado de las personas con discapacidad. El Estado y los empleadores implementarán servicios sociales y de ayuda especial para facilitar su actividad. Se prohíbe disminuir la remuneración del trabajador con discapacidad por cualquier circunstancia relativa a su condición."
El Eje "Trabajo y Empleo "busca garantizar el derecho de las personas con discapacidad, a trabajar en igualdad de condiciones que los demás, en entornos laborales inclusivos y accesibles.
Fuente: Agenda Nacional para la Igualdad en Discapacidades 2017 - 2021
El Reglamento Interno de Trabajo de la EMASEO EP establece "Para cuidado de familiares con discapacidades severas o enfermedades catastróficas.- El Gerente General o su delegado, previo informe de la Dirección de Talento Humano o quien hiciera sus veces, concederá a los servidores permisos para el cuidado de familiares con discapacidades severas o enfermedades catastróficas, que se encuentren dentro del cuarto grado de consanguinidad y segundo de afinidad, su cónyuge o conviviente en unión de hecho legalmente reconocida, debidamente certificadas y avaladas por facultativos del IESS y a falta de estos, por facultativos de los centros de salud pública."
"Art. 111.- Del Subsistema de Reclutamiento y Selección de Personal. - Es el conjunto de normas, políticas, métodos y procedimientos mediante el cual se preselecciona y selecciona al aspirante idóneo, que cumpla con los requisitos establecidos para el desempeño de un puesto en el Manual de Descripción, Valoración y Clasificación de Puestos, garantizando la equidad de género, la interculturalidad y la inclusión de las personas con discapacidad y grupos de atención prioritaria."
"Art. 114.- De las Personas con Discapacidad o con Enfermedades Catastróficas.- La Empresa de conformidad con el tercer inciso del artículo 17 de la Ley Orgánica de Empresas Públicas, está obligada a contratar personal con discapacidad o enfermedades catastróficas promoviendo acciones afirmativas para ello, de manera progresiva y hasta un 4% del total de los servidores permanentes, bajo el principio de no discriminación, asegurando  las  condiciones  de  igualdad  de  oportunidades  en  la integración laboral, dotando de los implementos y demás medios necesarios para el ejercicio de las actividades correspondientes."
</t>
  </si>
  <si>
    <t>El aporte de EMASEO se relaciona con el cumplimiento del Objetivo No. 8 del Eje de la Política pública Trabajo y Empleo que consta en la Agenda Nacional para la Igualdad en Discapacidades</t>
  </si>
  <si>
    <t xml:space="preserve">En el 2022, algunas de las posiciones de direcciones y subdirecciones de la Empresa son ejercidas por mujeres.
La Empresa hace prevalecer los derechos y oportunidades de las mujeres, quienes también participan en las actividades de recolección y barrido, que tradicionalmente han sido ocupados por hombres.
Reglamento Interno de trabajo de la EMASEO EP
"Art. 40.- De los derechos de los servidores de la Empresa. - Son derechos de los servidores de la Empresa a más de los establecidos en la Constitución de la República del Ecuador, la Ley y demás normativa, los siguientes:
(...) m) No ser discriminada o discriminado, ni sufrir menoscabo ni anulación del reconocimiento o goce en el ejercicio de sus derechos, ya sea por motivos
de discapacidad física, psíquica o sensorial, género, edad, raza, condición social, inclinación sexual y/o identidad de género, estado de gravidez, ideas religiosas o políticas(...)"
</t>
  </si>
  <si>
    <t xml:space="preserve">EMASEO EP por ser una empresa de alto riesgo por el giro del negocio, mantiene dentro de su nómina un porcentaje de personal con algún tipo de discapacidad, sin embargo, hace el seguimiento respectivo a través de visitas sociales (Trabajo Social). Además, si un servidor u obrero dependiendo del tipo de discapacidad no puede ejercer su cargo o función, la empresa ha realizado cambios de ocupación o movimientos de personal con aceptación del trabajador a otro lugar de trabajo en la empresa.
EMASEO EP tiene el 4,19% de personal con discapacidad y sustitutos vinculado en la empresa. (Corte al 31 de diciembre del 2022)
</t>
  </si>
  <si>
    <t>En EMASEO EP están vinculadas 110 mujeres obreras y servidoras, lo cual corresponde al 7,7% de la población laboral total de la empresa.</t>
  </si>
  <si>
    <t>Contribuye el cumplimiento del EJE 2, Sostenibilidad de la vida, número 2,2 Producción y Empleo, de la Agenda Nacional Para la Igualdad de las Mujeres y Personas LGBTI.</t>
  </si>
  <si>
    <t>CUMPLIMIENTO DE OBLIGACIONES LABORALES Y TRIBUTARIAS</t>
  </si>
  <si>
    <t>¿Se implementará más contenerización en más sectores de Quito?</t>
  </si>
  <si>
    <t>¿Cómo se puede solucionar el problema de recolección en los puntos críticos de basura en la ciudad?</t>
  </si>
  <si>
    <t>¿Con respecto a la pandemia COVID-19 cuál es la situación de los ‘Soldados Azules’?</t>
  </si>
  <si>
    <t>¿Qué planes tienen para trabajar con los barrios de la ciudad?</t>
  </si>
  <si>
    <t>Se han implementado nuevas rutas de contenerización en los sectores: Comité del Pueblo, Pisulí, Proyecto de Vivienda Divino Niño y  Conocoto  Centro, esta pendiente el sector de la Armenia.</t>
  </si>
  <si>
    <t>Nuestros "Soldados Azules" laboraron normalmente para garantizar la oportuna prestación del servicio evitando así una posible emergencia sanitaria, en apego a las normas de bioseguridad con la entrega oportuna de equipos de protección personal, con la finalidad de evitar contagios masivos.</t>
  </si>
  <si>
    <t>FORTALECIMIENTO INSTITUCIONAL</t>
  </si>
  <si>
    <t>LIQUIDACIÓN PRESUPUESTARIA 2022</t>
  </si>
  <si>
    <t>PROGRAMA</t>
  </si>
  <si>
    <t>GESTIÓN INTEGRAL DE RESIDUOS</t>
  </si>
  <si>
    <t>OE2. Promover una gestión integral ambiental, de residuos y de riesgos, responsables y sostenibles</t>
  </si>
  <si>
    <t>EXCLUSIVA</t>
  </si>
  <si>
    <t>PRESTAR LOS SERVICIOS PÚBLICOS DE AGUA POTABLE, ALCANTARILLADO, DEPURACIÓN DE AGUAS RESIDUALES, MANEJO DE DESECHOS SÓLIDOS, ACTIVIDADES DE SANEAMIENTO AMBIENTAL Y AQUELLOS QUE ESTABLEZCA LA LEY</t>
  </si>
  <si>
    <t>NUMERO DE TONELADAS DE RECOLECCIÓN DIFERENCIADA EN RUTAS DEFINIDAS</t>
  </si>
  <si>
    <t>INCREMENTAR AL 97,5% LA RECOLECCIÓN EN RELACIÓN A LA GENERACIÓN ESTIMADA DE RESIDUOS A RECOGER EN EL DMQ</t>
  </si>
  <si>
    <t>INCREMENTAR AL MENOS AL 88% LA OPERATIVIDAD DE LA MAQUINARIA</t>
  </si>
  <si>
    <t>EJECUTAR EL 100% DE PRESUPUESTO DE GESTIÓN ADMINISTRATIVA - EMASEO</t>
  </si>
  <si>
    <t>EJECUTAR EL 100% DEL PRESUPUESTO DE GESTIÓN DE TALENTO HUMANO - EMASEO</t>
  </si>
  <si>
    <t>• En relación a esta meta es importante señalar que, en sesión ordinaria de 22 de diciembre de 2022, el Directorio de la Empresa Pública Metropolitana de Aseo EMASEO EP, mediante Resolución Nro. 060-DIR-EMASEO-EP/2022/12/22, aprobó el ajuste de las metas del indicador “Toneladas de residuos de recolección diferenciada en rutas definidas”, correspondiente a los años 2022 y 2023. Respecto al año 2022 pasaron de 4.000 toneladas a 2.134 toneladas.
• Durante el año 2022, se recolectaron 2.159,15 toneladas de residuos reciclables de las 2.134,00 toneladas planificadas, lo que representa un avance anual del 101,18%. Esto debido a las acciones que fueron implementadas y realizadas junto a los Gestores Ambientales, a fin de recuperar paulatinamente los logros alcanzados antes de la pandemia y reabrir los puntos de recolección que se suspendieron.
• En el año 2022 se implementaron un total de 10 puntos para el servicio de recolección diferenciada, a fin de entregar material reciclable a los Gestores Ambientales de los CEGAMS del DMQ. Los puntos implementados fueron en los siguientes lugares: 
Primer Trimestre
o Unidad Educativa Municipal Quitumbe
o Unidad Educativa La Inmaculada.
Segundo Trimestre
o Conjuntos Camino del Sur 
o Conjunto Hacienda Santa Rita
Tercer Trimestre
o Conjunto Portobonanza
o Conjunto Alcázar de Toledo
o Conjunto Jardines de la Pampa 
Cuarto Trimestre
o Barrio la Concepción – Alangasí
o Barrio 23 de junio
o Escuela Naciones Unidas ubicada en el Centro Histórico
• EMASEO EP, consciente de la necesidad de incrementar su capacidad operativa para la recolección del material reciclable, adquirió 2 volquetas de 8m3  de capacidad con volteo, esta incorporación de maquinaria permitirá ingresar a este servicio a 15.833 familias incrementando la cobertura al 4% para el 2023 y serán 32.500 familias adicionales en el año 2024, de tal forma que se llegue al 6%; acciones que se encuentran encaminadas al cumplimiento de la meta establecida en el  Plan de Gestión Integral Municipal de Residuos y Desechos Sólidos No Peligrosos y Desechos Sanitarios del DMQ (PGIRS 2022-2032).
• En el año 2022 se difundieron 101 posts a la ciudadanía, con mensajes respecto a la recolección diferenciada y buenas prácticas ambientales, a fin de promover en la ciudadanía los hábitos relacionados con la separación de residuos.
• En marzo de 2022, EMASEO EP participó en la Feria de Reciclaje organizada por el Comité del barrio de la González Suárez, en la cual se puso a disposición de los moradores una caja abierta de 27m3 para el acopio temporal de desechos voluminosos (tereques).
• El 20 de abril de 2022, personal técnico de EMASEO EP mantuvo una reunión con el Comité del barrio de la República del Salvador, en la cual se estableció fortalecer la comunicación de la prestación del servicio de recolección diferenciada y de la correcta separación en la fuente, a fin de mejorar la calidad del material reciclado para el beneficio de los recicladores del sector.
• La Secretaría de Ambiente, EMASEO EP y EMGIRS EP trabajaron conjuntamente con el personal del Ministerio de Ambiente, Agua y Transición Ecológica, a fin de formar parte de la iniciativa “Mi Barrio Verde”, la cual considera la implementación del servicio de recolección diferenciada en tres sectores del DMQ; la recuperación de material reciclable seco y orgánico; y la transformación del mismo en productos aprovechables, con la inclusión de recicladoras de base. Se realizaron acercamientos con algunos barrios, a fin de determinar los sectores donde se implementará este servicio; y se establecieron las competencias de cada entidad en el marco de esta iniciativa.
• En julio de 2022, personal técnico de EMASEO EP impartió capacitaciones en el Centro Comercial el Recreo, para mejorar las actividades de separación en la fuente por parte de los recicladores de base del CEGAM de Eloy Alfaro.
• El 26 de julio de 2022, EMASEO EP a través de un convenio interinstitucional con la Unidad de Archivo de la Empresa Pública Metropolitana de Agua Potable y Saneamiento de Quito - EPMAPS, coordinó la entrega de material reciclable a los recicladores de base del CEGAM de Eloy Alfaro.
• En el mes de octubre la Unidad de Control de Servicios Operacionales conjuntamente con la Agencia Metropolitana de Gestión, efectuaron un seguimiento de la disposición de los residuos domésticos y reciclables en los sectores de la González Suárez y la Coruña, a fin de fortalecer la socialización sobre los horarios y frecuencias de los diferentes servicios que EMASEO EP presta en estos sectores.
• En este mismo mes se finalizó la implementación de los 9 eco-puntos donados por FAMSI, en los siguientes lugares de la ciudad: YAKU Parque Museo del Agua, Parque Urbano Cumandá, Parque Itchimbía, El Panecillo, Parqueadero de La Ronda, Casa Somos San Marcos, entre otros.
• En noviembre de 2022 EMASEO EP participó en el evento de la publicación del “Estudio de Sistematización de Experiencias de Reciclaje Inclusivo en el DMQ”, en el cual se mostró los logros de la prestación del servicio de recolección diferenciada.
• Por otra parte, EMASEO EP participó activamente en la elaboración del Plan de Gestión Integral Municipal de Residuos y desechos sólidos no peligrosos y desechos sanitarios del Distrito Metropolitano de Quito (2022-2032), especialmente en lo referente a la recolección diferenciada.</t>
  </si>
  <si>
    <t>EMASEO EP implementó el servicio de recolección diferenciada conjuntamente con la EMGIRS EP, aportando directamente al cumplimiento del Objetivo Estratégico 2, en lo que se refiere a las etapas de recolección diferenciada y aprovechamiento, con un enfoque de corresponsabilidad ciudadana e inclusión social de recicladores de base. La meta alcanzada en el año 2022 corresponde a 2.159,15 toneladas de residuos reciclables recuperados.</t>
  </si>
  <si>
    <t>PORCENTAJE DE CAPACIDAD DE RECOLECCIÓN DE
RESIDUOS SÓLIDOS EN EL DMQ.</t>
  </si>
  <si>
    <t>PORCENTAJE DE OPERATIVIDAD DE LA MAQUINARIA</t>
  </si>
  <si>
    <t>PORCENTAJE DE EJECUCIÓN DEL PRESUPUESTO DE GESTIÓN ADMINISTRATIVA</t>
  </si>
  <si>
    <t>PORCENTAJE DE EJECUCIÓN DE PRESUPUESTO DE GESTIÓN DE TALENTO HUMANO</t>
  </si>
  <si>
    <t>INCREMENTAR 2.134 TONELADAS DE RESIDUOS RECICLABLES RECUPERDAS EN RUTAS DE RECOLECCIÓN DIFERENCIADA</t>
  </si>
  <si>
    <t xml:space="preserve">• En relación a esta meta, se debe indicar que en el año 2022 se recolectaron 700.657,31 toneladas de residuos sólidos domiciliarios y asimilables a domiciliarios RSU, mediante los servicios de aseo que brinda EMASEO EP. Para el mismo periodo, se proyectó recolectar 727.280,30 toneladas en base a la generación estimada de RSU en el DMQ, alcanzado una ejecución del 96,3% y cumplimiento del 98,8% con respecto a la meta del 97,5%.
Cabe indicar que se mantiene la tendencia histórica de la capacidad de recolección de residuos sólidos en el DMQ que corresponde al 96,5%. Asimismo, se debe considerar que este indicador se ve afectado por diferentes variables, tales como: crecimiento poblacional, procesos de migración, dinámica social y económica de los habitantes de la ciudad. 
Por otra parte, en el año 2022, se recolectó un total de 713.081,43 toneladas de residuos sólidos, de las cuales 700.610,06 toneladas corresponden a residuos sólidos domiciliarios y 12.471,37 toneladas a residuos no domiciliarios (Residuos Industriales no Peligrosos y Residuos Voluminosos).
• En el año 2022, se redujeron 26 puntos críticos (sitios de acumulación irregular de residuos), de 203 a 177 puntos identificados.
• En el año 2022, se realizó el levantamiento de 155 rutas de los diferentes servicios de prestación de aseo y recolección, a fin de optimizar la operación. 
• El 31 de enero de 2022 tras el aluvión registrado en la zona de La Gasca y La Comuna, EMASEO EP desplegó un equipo de trabajo de 100 "Soldados Azules" y maquinaria para la limpieza de escombros, lodo y desechos en los barrios afectados por el desbordamiento de la quebrada El Tejado. La maquinaria utilizada para la limpieza de las avenidas fueron un bobcat (mini cargadora), un payloader, un cánter, una hidrolavadora, una grúa, una volqueta, 12 baterías sanitarias (para el uso de los trabajadores de las empresas municipales y voluntarios), un eductor (para limpiar las baterías sanitarias). Adicionalmente, se prestó el servicio de hidrolavado para el aseo en toda la zona.
El 5 de febrero de 2022, EMASEO EP participó en la minga organizada por el Municipio del DMQ, apoyando con 165 obreros de barrido, operadores y personal administrativo. Desde el martes 1 hasta el sábado 5 de febrero, se retiró aproximadamente 2.300 metros cúbicos al día de lodo, escombros y arena.
• Ante la disposición del Ministerio de Educación del retorno a clases presenciales, en el mes de marzo, EMASEO EP trabajó en acciones de limpieza y recolección de basura en los exteriores de varios planteles educativos municipales, particulares y fiscales del DMQ, con la finalidad de mantener los espacios escolares libres de basura y mitigar puntos de posible infección que perjudiquen la salud de niños y adolescentes. Para el efecto se desplegó maquinaria y personal operativo en varias unidades educativas del sur, centro y norte de la ciudad; las escuelas y colegios atendidos fueron: Escuela de Educación Básica Provincia de Pastaza, Unidades Educativas Interculturales Bilingües, Centro de Educación Básica Yachay Wasi, San Miguel de Conocoto, Unidad Educativa Municipal Calderón, entre otros.
• En los meses de abril y mayo se realizó la reposición de contenedores de basura, en los sectores de Solanda (15), La Mariscal (45) y Chillogallo (40). La reposición de estos bienes públicos se debe principalmente al uso inadecuado de la ciudadanía que causa destrucción, desmantelamiento en el mecanismo de apertura y cierre, tapas o medias lunas, mala manipulación, grafitis, choques e incendios.
• Con motivo de la celebración del Bicentenario de la Gesta Libertaria, EMASEO EP realizó un operativo especial de limpieza y recolección en 70 eventos, desde el viernes 20 hasta el martes 24 de mayo, con un contingente de aproximadamente 400 “Soldados Azules”, maquinaria e instalación de baterías sanitarias que se ubicaron en puntos estratégicos de la capital. Estos eventos culturales y artísticos que se programaron en el Distrito Metropolitano de Quito, se desarrollaron en las Administraciones Zonales de Quitumbe, Manuela Sáenz, Eugenio Espejo, La Delicia, Los Chillos, Eloy Alfaro y Calderón.
• Durante la segunda mitad del mes de junio y los primeros días julio se redobló esfuerzos para brindar los servicios de aseo y recolección en el DMQ, debido al Paro Nacional. Es importante señalar que en ningún momento se paralizó las labores, a pesar de la obstaculización de las principales vías de la ciudad y de daños ocasionados a los contenedores como resultado de las manifestaciones.
Se realizaron operativos especiales con custodia de miembros de la Policía Nacional, Agencia de Control, Agencia Metropolitana de Tránsito y la Secretaría de Seguridad y Gobernabilidad, para salvaguardar la seguridad del personal operativo y la flota.
• En el mes de agosto la Dirección de Operaciones y Servicios rediseñó 20 rutas del sector sur de la ciudad, a fin de mejorar la prestación del servicio de recolección contenerizada.
• En septiembre, se realizó la instalación de 116 contenedores en la parroquia Comité del Pueblo y 75 en el barrio Pisulí, lo que contribuyó para la mitigación de puntos críticos, la erradicación de micro basurales y el mantenimiento de calles limpias, mejorando la calidad de vida de los habitantes de estos sectores.
• En el mes de octubre, se recalibraron las rutas del servicio de recolección a pie de vereda en la Administración Zonal La Delicia; se renovaron los convenios de delegación a las parroquias rurales de Gualea y Nanegal. Así mismo, se fortaleció el Servicio de Recolección a Mayores Productores.
• En el mes de octubre, se realizó la contratación indefinida de 228 personas para el cargo de Ayudante de Recolección y Servicios de Aseo.  Es importante señalar que, el lunes 17 de octubre de 2022, en el Teatro Nacional Sucre, el Alcalde de Quito, Dr. Santiago Guarderas Izquierdo, junto al Gerente General de la Empresa Pública Metropolitana de Aseo -EMASEO EP-, Dr. Francisco Poveda Almeida, realizaron la entrega simbólica de contratos indefinidos, a cinco “Soldados Azules” que participaron en el concurso de méritos y oposición para el cargo mencionado.
• Los días 3, 4, 5 y 6 de noviembre, se desplegó un operativo especial en los principales cementerios del Distrito Metropolitano de Quito, con un contingente de 550 “Soldados Azules” para realizar la limpieza antes, durante y después del feriado, con el apoyo de 4 barredoras mecánicas, 5 hidrolavadoras, 8 camiones tipo cánter y 2 camiones de carga lateral. Adicionalmente, se reforzaron varios puntos de concurrencia masiva con la colocación de 10 contenedores de 2.400 litros, 10 contenedores de 1.100 litros y 30 tachos de 55 galones, para mitigar puntos críticos y prevenir la acumulación de residuos. En total se recolectaron 4.752,57 toneladas de residuos en el Distrito Metropolitano de Quito.
• Con motivo de la romería de la Virgen de El Quinche, EMASEO EP ejecutó un operativo especial de limpieza y recolección de residuos, los días 18, 19, 20 y 21 de noviembre, a la que asistieron cerca de un millón de personas. Este evento de gran magnitud, se atendió con un contingente conformado por 173 “Soldados Azules”, distribuidos en las rutas definidas para la caminata y en puntos específicos de la parroquia y el parque central; una barredora mecánica, una hidrolavadora, una minicargadora, un recolector de carga posterior, un camión eductor y la instalación de 20 baterías sanitarias, 6 contenedores y 35 tachos de 55 galones. 
• Basados en las disposiciones emitidas por el Dr. Santiago Guarderas Izquierdo, Alcalde del Distrito Metropolitano de Quito, el martes 22 de noviembre en la parroquia de Conocoto, EMASEO EP implementó el servicio de recolección contenerizada, para lo cual se instaló 88 contenedores; 35 contenedores con capacidad de 3.200 litros y 53 de 2.400, con la operación de una ruta con frecuencia diaria de lunes a sábado en el horario de 19h00 a 03h00.
• El 26 de noviembre de 2022, EMASEO EP participó en la Minga de la Quiteñidad con su contingente de personal y maquinaria en diferentes puntos del Distrito Metropolitano de Quito; como también prestó los servicios de hidrolavado y barrido manual en el Centro Histórico, posterior al pregón de las Fiestas de Quito.
• Durante las fiestas por los 488 años de fundación de Quito, se realizaron operativos especiales de limpieza, antes, durante y después de alrededor de 250 eventos programados de masiva concurrencia. Para ello, se desplegó un total de 3 barredoras mecánicas, 5 hidrolavadoras, 15 baterías sanitarias móviles, 2 eductores y 6 camiones de 5.5 toneladas para retiro de residuos. Adicionalmente se instalaron 20 contenedores de 770 litros y 10 tachos de 55 galones de capacidad en puntos estratégicos de la ciudad.
• En el año 2022, se realizó 570 controles a la ciudadanía con el propósito de hacer cumplir, entre otras disposiciones, los horarios y frecuencias de recolección establecidos; y, aplicar las contravenciones y sanciones determinadas en el Código Municipal. 
• A través de medios de comunicación y redes sociales, se difundió la gestión de la Empresa, a fin de: i) Informar a la ciudadanía sobre el esfuerzo realizado por los trabajadores de EMASEO (Soldados Azules) para limpiar la ciudad; ii) Promover el cambio del comportamiento de los ciudadanos respecto de la disposición de sus residuos sólidos; y, iii) Dar a conocer a la ciudadanía sobre la importancia de reducir, separar y reciclar los residuos sólidos. 
• Durante el año 2022 se gestionó la atención de 1.037 requerimientos ciudadanos, recibidos a través de las redes sociales, línea de atención 1800-EMASEO, correo electrónico (1800@emaseo.gob.ec) y en la aplicación móvil (EMASEO APP). La limpieza en varios sectores del DMQ se enfocó en labores de reparación y mantenimiento de contenedores, barrido manual y mecánico, recolección contenerizada y a pie de vereda, con el objetivo de ofrecer un servicio eficiente a la comunidad.
• En el año 2022 se continuó impulsando el uso de la aplicación “EMASEO APP”, la cual tiene como propósito dar a conocer a la ciudadanía los servicios de la Empresa de una manera interactiva y amigable. Con esta aplicación la ciudadanía, mediante sus celulares, accederá a: i) horarios y frecuencias; ii) lugares de recepción de tereques; iii) reporte de cadáveres de fauna urbana; y, iv) denuncias y noticias.
</t>
  </si>
  <si>
    <t>Siendo EMASEO EP, la empresa responsable de la recolección de RSU en el DMQ, la meta alcanzada en el año 2022 corresponde a 700.657,31 toneladas recolectadas de residuos domiciliarios, lo cual aporta directamente al cumplimiento del Objetivo Estratégico 2, en lo que se refiere a la primera etapa de la gestión de residuos que corresponde a la recolección.</t>
  </si>
  <si>
    <t>69.9%</t>
  </si>
  <si>
    <t xml:space="preserve">Con respecto a la operatividad de la maquinaria en el año 2022 se alcanzó el 69,90%, que se traduce en un cumplimiento del 79,43% con respecto a la meta (88%). En este cálculo se consideró que en promedio se mantuvo 144 unidades operativas, de un total 206 unidades, de acuerdo con el siguiente detalle:
o 144 unidades operativas: 98 unidades, flota que se realiza mantenimiento en talleres de EMASEO EP; y 46 unidades, flota bajo Contrato de Emergencia No. 017-EMER-LOSNCP-DJ-2018.
o 206 total de unidades: 152 flota que se realiza mantenimiento en talleres de EMASEO EP y 54 unidades bajo Contrato de Emergencia No. 017-EMER-LOSNCP-DJ-2018.
Cabe indicar que, en el mes de agosto de 2022, la Dirección de Maquinaria y Equipo realizó el Informe Inactivación de Unidades vehiculares de EMASEO EP, que fue aprobado por la Coordinación General Técnica. Se debe señalar que, en este informe se determinó unidades que han cumplido su vida útil y han permanecido bajo extensos tiempos sin uso, ni gestión de rehabilitación. 
En tal sentido, estas unidades fueron inactivadas en el sistema, a fin de obtener resultados más apegados a la realidad de la Empresa; no obstante, de los procesos que realice la Coordinación General Administrativa Financiera para la valorización y baja definitiva de bienes. El total de unidades activas que son objeto de mantenimiento en los talleres de EMASEO EP, fue de 152 en el mes de diciembre. 
Se debe señalar que, no se alcanza la meta debido a que, gran parte de la flota activa ha cumplido su vida útil, razón por la cual la Empresa ha emprendido en las siguientes acciones:
1. EMASEO EP realizó las gestiones necesarias para la adquisición de maquinaria back up y renovación de flota pendiente, a través de una línea de crédito aprobada por el Banco de Desarrollo del Ecuador.
Respecto a estas adquisiciones, se debe señalar que el proceso de Adquisición de 1 (una) barredora mecánica para la Empresa Pública Metropolitana de Aseo, se suscribió el contrato No. 012- LOSNCP-DJ-2022 de 26 de julio de 2022 con EAGLETRADE S.A.
2. Adquisición de 8 volquetas para la prestación de los servicios de aseo en el DMQ; y, 2 volquetas para la prestación del servicio de recolección diferenciada.
3. Los procesos contratados en el año 2022, para los mantenimientos de la flota de EMASEO EP, se detallan a continuación:
o Adquisición de baterías para el mantenimiento de la flota de EMASEO EP, contrato No. 03-LOSNCP-DJ-2022 de 21 de junio de 2022.
o Adquisición de neumáticos no catalogados tubos y parches para la flota de EMASEO EP, contrato No. 006-LOSNCP-DJ-2022 de 05 de julio de 2022.
o Adquisición de insumos de soldadura para el mantenimiento de la flota de la EMASEO EP, contrato No. 008-LOSNCP-DJ-2022 de 18 de julio de 2022.
o Adquisición de filtros para el mantenimiento de la flota liviana y pesada de la Empresa Pública Metropolitana de Aseo, contrato No. 009-LOSNCP-DJ-2022 de 19 de julio de 2022.
o Adquisición de repuestos y accesorios eléctricos para el mantenimiento de la flota de la Empresa Pública Metropolitana de Aseo, contrato No.015-LOSNCP-DJ-2022 de 16 de agosto de 2022
o Adquisición de productos de acero para el mantenimiento de la flota de la Empresa Pública Metropolitana de Aseo, Contrato No. 020-LOSNCP-DJ-2022 de 14 de septiembre de 2022
o Adquisición de repuestos y accesorios para la flota marca KENWORTH y DAF de la EMASEO EP, contrato No. 021-LOSNCP-DJ-2022 de 10 de noviembre de 2022.
o Adquisición de lubricantes para la flota de EMASEO EP, contrato No. 024-LOSNCP-DJ-2022 de 07 de diciembre de 2022.
o Adquisición de zapatas y pastillas de freno con el servicio de reempaque para los vehículos de la flota de EMASEO EP, contrato No. 026-LOSNCP-DJ-2022 de 14 de diciembre de 2022.
o Adquisición de repuestos y accesorios para la flota marca HINO de la EMASEO EP, contrato No. 028-LOSNCP-DJ-2022 de 23 de diciembre de 2022.
</t>
  </si>
  <si>
    <t>La operatividad de la flota muestra el porcentaje total de vehículos que se encuentran en operación, para brindar la prestación de los servicios de aseo. En este sentido la meta alcanzada corresponde al 69,90% de operatividad reportada en el año 2022 de la flota de EMASEO EP.</t>
  </si>
  <si>
    <t>A diciembre de 2022, los gastos relacionados con la provisión de bienes y servicios administrativos, presentan un devengamiento acumulado del 66,17%. Se devengaron USD 6.604.300,72 de los USD 9.980.460,02 codificados al 31 de diciembre 2022. 
Se tiene este resultado principalmente a: i) se mantiene pendiente el “Pago anticipo a la TGIRs” debido a que la Empresa Eléctrica no ha generado los descuentos correspondientes; ii) aún no se ha devengado el total de los valores relacionados al proceso de contratación de la Campaña Educomunicacional sobre el tratamiento y manejo de residuos sólidos en el DMQ, contrato No. 014-LOSNCP-DJ-2022; y iii) se encuentra pendiente devengar algunos valores de años anteriores.
Es importante mencionar que, el valor codificado de este proyecto en el año 2022 se ha modificado, tanto por reformas internas de la Empresa, como también por reformas aprobadas por el Directorio de EMASEO EP. 
La Empresa Pública Metropolitana de Aseo EMASEO EP, el 23 de diciembre de 2022 mediante Oficio Nro. EMASEO-GGE-2022-0353-OF, solicitó a la Secretaría General de Planificación actualizar la calendarización de la meta "Ejecutar el 100% del Presupuesto de Gastos Administrativos”, conforme lo establecido en reunión mantenida el día miércoles 07 de diciembre de 2022, con el personal de la Dirección de Planificación y la Dirección Financiera de EMASEO E.P., y personal de la Unidad de Planificación y Seguimiento de la SGP. Cabe indicar que, la misma que fue actualizada en el sistema “Mi Ciudad”.
Por otra parte, los procesos contratados en el año 2022, más relevantes, relacionados con la provisión de bienes y servicios administrativos, se detallan a continuación:
o Enlaces de datos e internet para EMASEO EP, contrato No. 01-LOSNCP-DJ-2022 de 12 de enero de 2022
o Adquisición de 35 computadoras de escritorio, mediante Catalogo Electrónico No. CE- 2022-0002214947 de 16 de mayo de 2022.
o Adquisición de 18 camionetas doble cabina 4X2, mediante Catalogo Electrónico No. CE- 2022-0002229969 de 23 de junio de 2022.
o Campaña Edu-comunicacional sobre el tratamiento y manejo de residuos sólidos en el DMQ, Contrato No. 014-LOSNCP-DJ-2022 de 08 de agosto de 2022.
o Servicio de arriendo de equipos de impresión, escaneo y copiado para la EMASEO EP, Contrato No. 016-LOSNCP-DJ-2022 de 26 de agosto de 2022.
o Servicio de data center para la EMASEO EP, contrato No. 017-LOSNCP-DJ-2022 de 31 de agosto de 2022
o Adquisición de 38 computadoras portátiles, mediante Catálogo Electrónico No. CE- 2022-0002278541 de 04 de octubre de 2022.
Es importante señalar que, en este proyecto también se registraron pagos relacionados con: Comisión por la recaudación de la TGIRs, Contribución Contraloría General Estado, Adquisición de Licencias, Equipos, Sistemas e Infraestructura Tecnológica, Estrategias de Marketing, Comunicación y Relaciones Públicas, Transporte del personal administrativo, Servicios Básicos, entre otros.</t>
  </si>
  <si>
    <t xml:space="preserve">Al mes de diciembre 2022, el Pago de Nómina del Personal Administrativo registró un devengamiento acumulado del 98,60%. Se devengaron USD 4.810.327,44 de los USD 4.878.198,73 codificados al 31 de diciembre de 2022.
Este cumplimiento se debe a menores niveles de ejecución mensual en el pago de la nómina del personal administrativo principalmente por rubros tales como: Horas Extraordinarias y Suplementarias, Aporte Patronal, Fondos de Reserva, Compensación por vacaciones no gozadas por cesación de funciones, entre otros. 
Si bien la erogación fue menor a lo planificado en algunas partidas, se debe mencionar que EMASEO EP se encuentra al día en el pago de todas sus obligaciones con el personal.
Es importante señalar que, la Empresa Pública Metropolitana de Aseo EMASEO EP, el 23 de diciembre de 2022 mediante Oficio Nro. EMASEO-GGE-2022-0353-OF, solicitó a la Secretaría General de Planificación actualizar la calendarización de la meta " Ejecutar el 100% de gastos de personal administrativo”, conforme lo establecido en reunión mantenida el día miércoles 07 de diciembre de 2022, con el personal de la Dirección de Planificación y la Dirección Financiera de EMASEO E.P., y personal de la Unidad de Planificación y Seguimiento de la SGP. Cabe indicar que, la misma que fue actualizada en el sistema “Mi Ciudad”.
Se debe señalar que, en el año 2022 se incrementó la nómina de personal administrativo  de 207 en enero a 218 con corte al 31 de diciembre de 2022, esto a fin de cubrir las diferentes necesidades institucionales. </t>
  </si>
  <si>
    <t>Oferta de servicios municipales eficientes a través de una infraestructura física y con servicios adecuados.</t>
  </si>
  <si>
    <t>Oferta de servicios municipales eficientes a través del personal administrativo y técnico calificado.</t>
  </si>
  <si>
    <t>Plan de Trabajo Alcalde Santiago Guarderas. Obj 3: Crear las condiciones a través de la implementación de políticas intersectoriales que permitan contar con un QUITO PARA VIVIR; y ser un distrito más equitativo, solidario, seguro, inteligente, democrático, ambientalmente sostenible, generador de empleo, promotor de emprendimientos, turismo y cultura, potenciando el conocimiento, capacidades y destrezas de la comunidad. / EJE TERRITORIAL</t>
  </si>
  <si>
    <t>Plan de Trabajo Alcalde Santiago Guarderas. Obj 4: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</si>
  <si>
    <t xml:space="preserve">GESTIÓN INTEGRAL DE RESIDUOS </t>
  </si>
  <si>
    <t>• 10.169 predios urbanos y rurales intervenidos por actualización y/o mantenimiento del catastro inmobiliario del MDMQ.
• 48.880 trámites atendidos y que fueron ingresados por la ciudadanía en las áreas de catastro de las administraciones zonales; área de formación y actualización catastral de la DMC; y accidentes geográficos y nivel natural del terreno.
• 3.330 has actualizadas de áreas urbanas y rurales de expansión urbana con orto fotografías y modelos digitales del terreno
• 10.005 personas sensibilizadas en consumo responsable del agua en el DMQ.
• 11.116 hectáreas protegidas en zonas de interés hídrico
• 87.8 km de nuevas redes de agua potable en ciudad (área urbana) y en parroquias (área rural) , que beneficiará a 285.910 habitantes del DMQ.
• 60 viviendas de interés social con mantenimiento y reparación 
• 2.159,15 nuevas toneladas de residuos reciclables recuperadas en rutas de recolección diferenciada
• 96,37% de recolección en relación a la generación estimada de residuos a recoger en el DMQ
• 734.849 metros cúbicos de escombros dispuestos en escombreras del municipio del distrito metropolitano de quito al 2022
• 80.000 toneladas reducidas de co2 en el DMQ
• 4 quebradas recuperadas de las priorizadas en el DMQ
• 200 ha de cobertura vegetal activa (con especies nativas) y pasiva recuperadas, en sitios estratégicos del DMQ
• 267.941,5 m2 en las intervenciones de vías con señalización vial vertical y horizontal en el DMQ
• 20 nuevas intersecciones semaforizadas en el DMQ implementadas.
• 64 mingas y mega mingas realizadas en el DMQ
• 2662,11 km de vías mantenidas o rehabilitadas
• 8.054 calles intervenidas con obras de mantenimiento y rehabilitación vial en el DMQ
• 77,14 km de vías repavimentadas o pavimentadas 
• 9,68 kilómetros en vías de acceso a barrios intervenidos
• 3.958,71 hectáreas de parques, parterres de espacios verdes en el DMQ intervenidos
• 170.566.504 de pasajeros pago viaje en el sistema integrado de transporte municipal transportados
• 99,78% alcanzado en avance físico de la construcción de la primera línea del metro de quito
• 379 obras ejecutadas de presupuestos participativos en el DMQ
• 13.931.462 usuarios atendidos y que utilizan el peaje Guayasamín con sistema "multi lane free flow".
•108 parques intervenidos con construcción nueva del sistema eléctrico para la iluminación.
• 1.978 títulos de propiedad de asentamientos humanos de hecho y consolidados emitidos.</t>
  </si>
  <si>
    <t>• 90,14% de pago de amortización de la deuda interna y externa de la municipalidad ejecutado.
• 80% del índice de satisfacción en la prestación de servicios registrales alcanzado.
• 98% de la operatividad del observatorio metropolitano de seguridad ciudadana mantenida.
• 204.299 visitas mensuales a la página web www.quito.gob.ec alcanzadas.
• 463.331 visitas mensuales a la página de noticias www.quitoinforma .gob.ec alcanzados.
• 216 procesos de contratación pública analizados.
• 17 trámites con interoperabilidad y/o automatizados de los 68 trámites priorizados en el proyecto alcanzados.
49 casas somos operando en el distrito metropolitano de quito, bajo el modelo de gestión implementado.
33 parroquias rurales y comunas del DMQ con un modelo de gestión articulado con acciones que potencia el desarrollo rural con identidad territorial.
• 41.473 personas participando en actividades del sistema metropolitano de participación ciudadana.
• 239.261 personas beneficiadas con los servicios prestados en el proyecto somos quito.</t>
  </si>
  <si>
    <t>OE2. Promover una gestión integral ambiental, de residuos y de riesgos, responsables y sostenibles.</t>
  </si>
  <si>
    <t>TOTAL</t>
  </si>
  <si>
    <t>Cabe indicar que, aunque la capacidad de recolección de residuos sólidos en el Distrito Metropolitano de Quito por parte de EMASEO EP, se sitúa en niveles muy aceptables, existe un pequeño margen de demanda insatisfecha de los servicios de aseo, debido principalmete a la dinámica de crecimiento de la población del DMQ; así como el difícil acceso vial en ciertos sitios por la compleja topografía de la ciudad.</t>
  </si>
  <si>
    <t>Se realizaron asambleas barriales con dirigentes y moradores de la ciudad en base a los requerimientos ciudadanos, además considerando sectores críticos de la ciudad que presenten puntos críticos, por otras parte se realizaron socializaciones puerta a puerta de la normativa legal vigente (Código Municipal 001) y la difusión  de horarios y frecuencias de recolección.</t>
  </si>
  <si>
    <t>CONSULTAS CIUDADANAS</t>
  </si>
  <si>
    <t xml:space="preserve">Se recibió y se respondió a las consultas ciudadanas, sobre la gestión 2022, realizadas por parte de la ciudadanía, en el marco del proceso de Rendición de Cuentas 2022 del MDMQ y EMASEO EP. </t>
  </si>
  <si>
    <t>El señor Gerente General de EMASEO EP, mediante Memorando EMASEO-GGE-2022-0248-M de 28 de diciembre de 2022 conformó el equipo responsable del proceso de Rendición de Cuentas 2022.</t>
  </si>
  <si>
    <t>EQUIPO DE RENDICIÓN DE CUENTAS</t>
  </si>
  <si>
    <t>COMISIONES TÉCNICAS MIXTAS</t>
  </si>
  <si>
    <t>El señor Coordinador General de Planificación y Gestión Estratégica de EMASEO EP, como delegado resposable del proceso de Rendición de Cuentas 2022, conformó las subcomisiones para la implementación del proceso, con la participación de funcionarios, representantes de la Asamblea Ciudadana y dirigentes barriales</t>
  </si>
  <si>
    <t>BALANCE GENERAL 2022 
(pendiente aprobación por parte del Directorio de la Empresa)</t>
  </si>
  <si>
    <t>ACTA DE REUNIÓN</t>
  </si>
  <si>
    <t>INFORME NARRATIVO DE RENDICIÓN DE CUENTAS 2022 PRELIMINAR</t>
  </si>
  <si>
    <t>FORMULARIO DE RENDICIÓN DE CUENTAS 2022 PRELIMINAR</t>
  </si>
  <si>
    <t>Se realizó la evaluación de la gestión institucional con la participación de los representantes de la ciudadanía.</t>
  </si>
  <si>
    <t xml:space="preserve">Se elaboró el Informe Narrativo de Rendición de Cuentas conforme con la normativa vigente y las disposiciones del CPCCS </t>
  </si>
  <si>
    <t>El Formulario del Informe de Rendición de Cuentas fue llenado con base en la información institucional proporcionada por cada área, en el ámbito de sus competencias y con la información porporcionada por la Secretaría General de Planificación, en el ámbito del proceso de Rendición de Cuentas del MDMQ</t>
  </si>
  <si>
    <t>APROBACIÓN</t>
  </si>
  <si>
    <t xml:space="preserve">Tanto el Informe Narrativo de Rendición de Cuentas como el Formulario (preliminares) fueron aprobados por el señor Gerente General, como máxima autoridad de la entidad. </t>
  </si>
  <si>
    <t>ACTA DE RECEPCIÓN</t>
  </si>
  <si>
    <t>EMASEO EP, convocó a los representantes ciudadanos que participan en el proceso de rendición de cuentas 2022 a una reunión para dar a conocer y entregar el Informe Narrativo y Formulario de Rendición de Cuentas preliminares.</t>
  </si>
  <si>
    <t>Se ha gestionado la implementación de contenedores de 1100 litros  metálicos y plásticos en la Avenida Simón Bolívar en el tramo sur,  en  las calle Bahía de Caraquez, 5 de Junio y Libertadores , además del  sector del Panecillo</t>
  </si>
  <si>
    <t>INFORME TÉCNICO UBICACIÓN DE CONTENEDORES</t>
  </si>
  <si>
    <t>SEGURIDAD INDUSTRIAL Y SALUD OCUPACIONAL</t>
  </si>
  <si>
    <t>INFORME TÉCNICO DE RUTAS CONTENERIZADAS</t>
  </si>
  <si>
    <t>Fuente:  Plan Metropolitano de Desarrollo y Ordenamiento Territorial 2021 - 2033</t>
  </si>
  <si>
    <t>Fuente:  Código Orgánico de Organización Territorial, Autonomía y Descentralización COOTAD</t>
  </si>
  <si>
    <t>www.emaseo.gob.ec</t>
  </si>
  <si>
    <t>AV. MARISCAL SUCRE Número: S/N Intersección: AV. MARIANA DE JESUS</t>
  </si>
  <si>
    <t xml:space="preserve">La Constitución de la República establece en el Art. 329.- Las jóvenes y los jóvenes tendrán el derecho de ser sujetos activos en la producción, así como en las labores de auto sustento, cuidado familiar e iniciativas comunitarias. Se impulsarán condiciones y oportunidades con este fin.
Para el cumplimiento del derecho al trabajo de las comunidades, pueblos y nacionalidades,  el Estado adoptará medidas específicas  a fin de eliminar discriminaciones que los afecten, reconocerá y apoyará sus formas de organización del trabajo, y garantizará el acceso al empleo en igualdad de condiciones.
-El artículo 3 del Acuerdo No. 60 dispone: "Adóptese una política laboral de acciones afirmativas para sectores sociales históricamente discriminados, con el fin de generar oportunidades de trabajo sin discriminación racial, étnica y sexual a todos los ecuatorianos conforme lo establece la Constitución de la República del Ecuador”.
Fuente:  Art. 3, Acuerdo No. 60, Presidente Constitucional de la República, de 28 de septiembre de 2009.
-RESOLUCIÓN No. AQ 006-2021, Normas de Ética de conducta en la Gestión Municipal -  Expedición de las Normas Éticas de Conducta en la Gestión Municipal
"Artículo 4. - Principios Constitucionales. - La Constitución de la República del Ecuador consagra principios que fundamentan el correcto ejercicio de la administración pública, y en este sentido rigen el proceder de los servidores y servidoras municipales: 
[...] 5. Equidad de Género, que permite brindar a las mujeres y a los hombres las mismas oportunidades, condiciones y forma de trato, sin dejar de lado sus particularidades y garantizando el acceso a los derechos que tienen como ciudadanos. 
7.- Igualdad, entendido como el trato idéntico brindado por la municipalidad  hacia todas las personas sin que medie ningún tipo de reparo por la etnia sexo, clase social u otra circunstancia plausible de diferencia (...)"
"Artículo 24.- No discriminación.- Las entidades municipales no discriminarán en sus cargos o en la prestación de los servicios a ningún ecuatoriano o extranjero por razones de etnia, género, estado civil, nacionalidad, edad, filiación política, religión, discapacidad, situación social, orientación sexual y otros criterios similares de conformidad con la Constitución y la ley."
-El art. 112 del Reglamento interno de trabajo de la EMASEO EP señala: Principios del Subsistema de Reclutamiento y Selección de Personal. - El subsistema de reclutamiento y selección de personal se sustentará en los siguientes principios:
(...) "Igualdad. - La aplicación del proceso selectivo se desarrollará en condiciones de igualdad para los aspirantes y en función de los requisitos de los puestos. La Igualdad de condiciones de trabajo remunerado será sin discriminación por razones de etnia, lugar de nacimiento, edad, sexo, identidad de género, identidad cultural, estado civil, idioma, religión, ideología, filiación política, pasado judicial, condición socioeconómica, condición migratoria, orientación sexual, estado de salud, enfermedades catastróficas, discapacidad, diferencia física; ni por cualquier otra distinción, personal o colectiva, temporal o permanente, que tenga por objeto o resultado menoscabar o anular el reconocimiento, goce o ejercicio de los derechos; y,(...)"
</t>
  </si>
  <si>
    <t>JORGE EDUARDO JARAMILLO MOGROVEJO</t>
  </si>
  <si>
    <t>jjaramillo@emaseo.gob.ec</t>
  </si>
  <si>
    <t>JORGE ANTONIO MENDIETA BETANCOURTH</t>
  </si>
  <si>
    <t>CRHISTOPHER DAVID AMAYA TORRES</t>
  </si>
  <si>
    <t>DIRECTOR DE PLANIFICACIÓN</t>
  </si>
  <si>
    <t>LIQUIDACIÓN PRESUPUESTARIA 2023</t>
  </si>
  <si>
    <t xml:space="preserve">                 </t>
  </si>
  <si>
    <t>Nota: La Empresa Pública Metropolitana de Aseo se encuentra en proceso de cierre de estados financieros al 31 de diciembre de 2023, adicionalmente, es necesario precisar que se encuentra en curso la "CONSULTORÍA DE DIAGNÓSTICO, IMPLEMENTACIÓN Y ACOMPAÑAMIENTO PARA LA ADOPCIÓN DE LAS NORMAS INTERNACIONALES DE INFORMACIÓN FINANCIERA NIIF POR LOS AÑOS 2021, 2022 Y 2023", motivo por el cual los importes reportados están sujetos a variación por efectos de la adopción de mencionadas normas.</t>
  </si>
  <si>
    <t xml:space="preserve">Forman parte del personal de EMASEO EP: afro ecuatorianos (15 persona), indígenas (48 personas), montubios (4 persona) y mestizos (1269 personas).
-En la EMASEO EP se están realizado convenios de pasantías todos los años con estudiantes de carreras de tercer nivel sin distinción de raza, etnia, nacionalidad o que pertenezcan a cualquier comunidad o pueblo o nacionalidad indígena del Estado Ecuatoriano.
-En el Reglamento interno de trabajo de la empresa, se tiene como una de las prohibiciones para los servidores y obreros el discriminar a sus compañeros de trabajo, autoridades o cualquier colaborador de la empresa.
</t>
  </si>
  <si>
    <t xml:space="preserve">EMASEO EP por ser una empresa de alto riesgo por el giro del negocio, mantiene dentro de su nómina un porcentaje de personal con algún tipo de discapacidad, sin embargo, hace el seguimiento respectivo a través de visitas sociales (Trabajo Social). Además, si un servidor u obrero dependiendo del tipo de discapacidad no puede ejercer su cargo o función, la empresa ha realizado cambios de ocupación o movimientos de personal con aceptación del trabajador a otro lugar de trabajo en la empresa.
EMASEO EP tiene el 3,80% de personal con discapacidad y sustitutos vinculado en la empresa. (Corte al 31 de diciembre del 2023)
</t>
  </si>
  <si>
    <t xml:space="preserve">En el 2023, algunas de las posiciones de direcciones y subdirecciones de la Empresa son ejercidas por mujeres.
La Empresa hace prevalecer los derechos y oportunidades de las mujeres, quienes también participan en las actividades de recolección y barrido, que tradicionalmente han sido ocupados por hombres.
Reglamento Interno de trabajo de la EMASEO EP
"Art. 40.- De los derechos de los servidores de la Empresa. - Son derechos de los servidores de la Empresa a más de los establecidos en la Constitución de la República del Ecuador, la Ley y demás normativa, los siguientes:
(...) m) No ser discriminada o discriminado, ni sufrir menoscabo ni anulación del reconocimiento o goce en el ejercicio de sus derechos, ya sea por motivos
de discapacidad física, psíquica o sensorial, género, edad, raza, condición social, inclinación sexual y/o identidad de género, estado de gravidez, ideas religiosas o políticas(...)"
</t>
  </si>
  <si>
    <t>En EMASEO EP están vinculadas 335 mujeres obreras y servidoras, lo cual corresponde al 20,17% de la población laboral total de la empresa.</t>
  </si>
  <si>
    <r>
      <t xml:space="preserve">EMASEO EP mantiene personas vinculadas en los siguientes rangos de edad:
De 19 a 29 años: 216 personas
De 30 a 39 años de edad: 568 personas
De 40 a 49 años de edad: 495 personas
De 50 a 59 años de edad: 330 personas
De 60 años en adelante: 52 personas
 -En el año 2023 se realizó un plan de jubilación para los obreros de la empresa (24 personas) que cumplieron con las imposiciones y edad especificadas por el IESS; además se les canceló un valor de indemnización especificado en el art. 8 del Mandato Constitucional No. 2. </t>
    </r>
    <r>
      <rPr>
        <sz val="7"/>
        <color theme="0" tint="-0.499984740745262"/>
        <rFont val="Arial"/>
        <family val="2"/>
      </rPr>
      <t xml:space="preserve">
-En el año 2023, la EMASEO EP suscribió cartas compromisos con 9 estudiantes de carreras de tercer nivel, apoyando así a los jóvenes profesionales para que realicen pasantías y prácticas pre profesionales en la empresa. Para el 2023, se firmó tres convenios con Institutos Tecnológicos Superior: Instituto Tecnológico Superioro Pichincha, Instituto Tecnológico Superioro TECNOECUATORIANO y con el Instituto Tecnológico Superioro JAPON</t>
    </r>
    <r>
      <rPr>
        <sz val="7"/>
        <rFont val="Arial"/>
        <family val="2"/>
      </rPr>
      <t xml:space="preserve">. </t>
    </r>
  </si>
  <si>
    <t>Fuente: Memorando Nro. EMASEO-CAF-2024-0036-M</t>
  </si>
  <si>
    <t>Fuente:  Memorando Nro. EMASEO-CAF-2024-0036-M</t>
  </si>
  <si>
    <t>Observatorio ciudadano MDMQ</t>
  </si>
  <si>
    <t>Fuente: Memorando Nro. EMASEO-USG-2024-0015-M  Secretaría General</t>
  </si>
  <si>
    <t>Fuente:  Dirección de Planificación, LOTAIP diciembre 2023</t>
  </si>
  <si>
    <t>LOTAIP 2023</t>
  </si>
  <si>
    <t>LOTAIP diciembre 2023</t>
  </si>
  <si>
    <t>Fuente: Memorando Nro. EMASEO-CGT-2024-0018-M (Uniad de Control de Servicios)</t>
  </si>
  <si>
    <t xml:space="preserve">Fuente:  Memorando Nro. EMASEO-CGT-2024-0018-M (Dirección Administrativa) </t>
  </si>
  <si>
    <t>1 LOTE DE RESIDUOS NO PELIGROSOS (CHATARRA)</t>
  </si>
  <si>
    <t>CATÁLOGO ELECTRÓNICO</t>
  </si>
  <si>
    <t>ÍNFIMA CUANTÍA</t>
  </si>
  <si>
    <t>8 RECOMENDACIONES: 
7 CUMPLIDAS, 1 EN PROCESO (SEGUIMIENTO INTERNO)</t>
  </si>
  <si>
    <t>36 RECOMENDACIONES: 
27 CUMPLIDAS, 2 EN PROCESO, 7 NO APLICAN.</t>
  </si>
  <si>
    <t>9 RECOMENDACIONES: 
9 CUMPLIDAS (SEGUIMIENTO INTERNO)</t>
  </si>
  <si>
    <t>31 RECOMENDACIONES: 
27 CUMPLIDAS, 1 EN PROCESO, 3 NO APLICAN.</t>
  </si>
  <si>
    <t>11 RECOMENDACIONES: 
9 CUMPLIDAS, 2 EN PROCESO (SEGUIMIENTO INTERNO)</t>
  </si>
  <si>
    <t>11 RECOMENDACIONES: 
4 CUMPLIDAS, 7 EN PROCESO (SEGUIMIENTO INTERNO)</t>
  </si>
  <si>
    <t>3 RECOMENDACIONES: 
2 CUMPLIDAS, 1 NO APLICA (SEGUIMIENTO INTERNO)</t>
  </si>
  <si>
    <t>DNA5-GAD-0002-2023</t>
  </si>
  <si>
    <t>MEMORANDO No. EMASEO-GGE-2023-0042-M</t>
  </si>
  <si>
    <t>10 RECOMENDACIONES: 
7 CUMPLIDAS, 3 NO APLICA (SEGUIMIENTO INTERNO)</t>
  </si>
  <si>
    <t>DNA5-GAD-0009-2023</t>
  </si>
  <si>
    <t>MEMORANDO No. EMASEO-GGE-2023-0081-M
MEMORANDO No. EMASEO-GGE-2023-0102-M</t>
  </si>
  <si>
    <t>3 RECOMENDACIONES: 
3 CUMPLIDAS (SEGUIMIENTO INTERNO)</t>
  </si>
  <si>
    <t>DNA5-GAD-0021-2023</t>
  </si>
  <si>
    <t>MEMORANDO No. EMASEO-GGE-2023-0142-M
MEMORANDO No. EMASEO-GGE-2023-0146-M</t>
  </si>
  <si>
    <t>6 RECOMENDACIONES: 
5 CUMPLIDAS, 1 EN PROCESO (SEGUIMIENTO INTERNO)</t>
  </si>
  <si>
    <t>DNA5-GAD-0051-2023</t>
  </si>
  <si>
    <t>MEMORANDO No. EMASEO-GGE-2023-0373-M</t>
  </si>
  <si>
    <t>11 RECOMENDACIONES: 
7 CUMPLIDAS, 4 EN PROCESO (SEGUIMIENTO INTERNO)</t>
  </si>
  <si>
    <t>DNA5-GAD-0105-2023</t>
  </si>
  <si>
    <t>MEMORANDO No. EMASEO-GGE-2023-0475-M</t>
  </si>
  <si>
    <t>9 RECOMENDACIONES: 
8 CUMPLIDAS, 1 EN PROCESO (SEGUIMIENTO INTERNO)</t>
  </si>
  <si>
    <t>Fuente: Memorando Nro. EMASEO-SCC-2024-0003-M / LOTAIP diciembre 2023  (Subdirección de Calidad y Control de Procesos)</t>
  </si>
  <si>
    <t>FACEBOOK / INSTRAGRAM</t>
  </si>
  <si>
    <t xml:space="preserve">Fuente:  Memorando Nro. EMASEO-SCS-2024-0008-M (Subdirección de Comunicación Social, Relaciones Públicas y Marketing) </t>
  </si>
  <si>
    <t>1800 LLANTAS USADAS</t>
  </si>
  <si>
    <t>Incrementar 3.166 toneladas de residuos reciclables recuperadas en rutas de recolección diferenciada definidas en el DMQ, en el año 2023</t>
  </si>
  <si>
    <t>TONELADAS DE RECOLECCIÓN DIFERENCIADA EN RUTAS DEFINIDAS</t>
  </si>
  <si>
    <t>• Implementación de 24 nuevos puntos de recolección diferenciada, los cuales beneficiaron a la recuperación de residuos reciclables a los CEGAM (Manuela Sáenz, La Delicia, Tumbaco, Eloy Alfaro).
• Difusión, socialización y capacitación a la ciudadanía, acerca del reciclaje y del tratamiento adecuado de los residuos sólidos
• Se apoyó en la regularización de 23 recicladores de base de los sectores de San Roque y Divino Niño, a fin de que la Secretaría de Ambiente los certifique como “Gestores Ambientales de menor escala”.</t>
  </si>
  <si>
    <t>La implementación de nuevos puntos de recolección diferenciada, la certificación de recicladores de base y las capacitaciones a la ciudadanía aportan a la gestión adecuada de los residuos, con un enfoque de corresponsabilidad ciudadana e inclusión social de recicladores</t>
  </si>
  <si>
    <t>PORCENTAJE DE OPERATIVIDAD EN LA MAQUINARIA DE EMASEO EP</t>
  </si>
  <si>
    <t>Incrementar al menos al 89% la operatividad de la maquinaria de EMASEO EP, en el año 2023</t>
  </si>
  <si>
    <t>La operatividad promedio de la maquinaria en el año 2023 alcanzó el 68,7%, que se traduce en un cumplimiento del 77,2% con respecto a la meta de ese periodo (89%). En este cálculo se consideró que en promedio se mantuvo 149 unidades operativas, de un total 217 unidades, de acuerdo con el siguiente detalle:
* 149 unidades operativas: 96 unidades, flota que se realiza mantenimiento en talleres de EMASEO EP; y  53 unidades, flota bajo Contrato de Emergencia No. 017-EMER-LOSNCP-DJ-2018.
* 217 total de unidades: 163 unidades, flota que se realiza mantenimiento en talleres de EMASEO EP; y  54 unidades bajo Contrato de Emergencia No. 017-EMER-LOSNCP-DJ-2018.
Se debe señalar que, no se alcanza la meta debido a la vetustez de la flota de EMASEO EP y a la complejidad de los daños mecánicos de la flota que se han presentado durante el año 2023.</t>
  </si>
  <si>
    <t>La Empresa está realizando las gestiones necesarias para la adquisición de maquinaria back up y renovación de flota pendiente, a fin de mejorar la operatividad de la flota y la prestación de los servicios de aseo y recolección</t>
  </si>
  <si>
    <t>Mantener en 99% la ejecución de rutas de recolección domiciliar programadas en el DMQ, en el año 2023</t>
  </si>
  <si>
    <t>PORCENTAJE DE CUMPLIMIENTO DE LA PROGRAMACION DE LOS SERVICIOS DE RECOLECCIÓN DOMICILIARIA</t>
  </si>
  <si>
    <t xml:space="preserve">Durante el 2023, se planificaron 42.296 rutas para la prestación de los servicios de aseo, de las cuales se ejecutaron 41.826 obteniendo una ejecución del 98,9%. Se debe mencionar que, de las 42.296 rutas planificadas, se atendieron oportunamente 41.244, que se traduce en una ejecución del 97,5%. Adicionalmente, este año se realizó el levantamiento de 78 rutas de los servicios de recolección a pie de vereda, recolección contenerizada soterrada, recolección a mayores productores y barrido manual. </t>
  </si>
  <si>
    <t xml:space="preserve">A través de la ejecución de las rutas se prestaron oportunamente los servicios de asea y recolección a todos los habitantes del DMQ. Esto permitió la recolección de 724.640 (t) de residuos sólidos, con un incremento de 1,6% respecto de las 713.129 (t) recolectadas el año anterior, contribuyendo a mantener un entorno limpio y saludable para los ciudadanos, reduciendo así el riesgo de enfermedades transmitidas por vectores o por contaminación ambiental. </t>
  </si>
  <si>
    <t>Efectuar 34 pagos de dividendos de acuerdo con las tablas de amortización de financiamientos recibidos, en el año 2023</t>
  </si>
  <si>
    <t>NÚMERO DE DIVIDENDOS PAGADOS DE ACUERDO CON LAS TABLAS DE AMORTIZACIÓN DE FINANCIAMIENTOS RECIBIDOS</t>
  </si>
  <si>
    <t xml:space="preserve">En el año 2023, se efectuaron 34 pagos de dividendos de acuerdo con las tablas de amortización de financiamientos recibidos (BdE y Consorcio RECOBAQ) por EMASEO EP. </t>
  </si>
  <si>
    <t xml:space="preserve">Los pago de los dividendos se realizaron en cumplimiento de las obligaciones derivadas del financiamiento para la adquisición de flota a fin de mejorar la prestación de los servicios de aseo y recolección en el DMQ. </t>
  </si>
  <si>
    <t>PORCENTAJE DE PERSONAL ADMINISTRATIVO Y OPERATIVO CON DISCAPACIDAD Y SUSTITUTOS VINCULADOS A LA EMPRESA</t>
  </si>
  <si>
    <t>Mantener el 4% de personas con discapacidad y sustitutos vinculados a la Empresa</t>
  </si>
  <si>
    <t>Al mes de diciembre de 2023, se contó con 1.423 personas con nombramiento o contrato permanente, de los cuales 55 personas tienen discapacidad o son sustitutos; alcanzando un porcentaje de 3,9%.</t>
  </si>
  <si>
    <t>EMASEO EP contribuye a garantizar el derecho de las personas con discapacidad, a trabajar en igualdad de condiciones que los demás, en un entorno laboral inclusivo. El aporte de la Empresa se relaciona adicionalmente con el cumplimiento del Objetivo No. 8 del Eje de la Política pública Trabajo y Empleo que consta en la Agenda Nacional para la Igualdad en Discapacidades</t>
  </si>
  <si>
    <t>Progama de Gobierno para la Alcaldía de Quito, Pablel Muñoz
Eje 5. Territorio Intercultural, Ecológico, Deportivo y Activo
Gestión sostenible de residuos</t>
  </si>
  <si>
    <t>Progama de Gobierno para la Alcaldía de Quito, Pablel Muñoz
Gestión Metropolitana</t>
  </si>
  <si>
    <t>Fuente:  Secretaría General de Planificación, Memorando Nro. GADDMQ-SGP-DMSE-2024-0048-M; Oficio Nro. GADDMQ-SGP-DMSE-2024-0029-O  / Sistema Mi Ciudad</t>
  </si>
  <si>
    <t>Objetivo Estratégico 2: Promover una gestión integral ambiental, de residuos y de riesgos, responsables y sostenibles.</t>
  </si>
  <si>
    <t xml:space="preserve">Cabe indicar que, aunque la capacidad de recolección de residuos sólidos en el Distrito Metropolitano de Quito por parte de EMASEO EP, se sitúa en niveles muy aceptables, existe un pequeño margen de demanda insatisfecha de los servicios de aseo, debido principalmente a la dinámica de crecimiento de la población del DMQ; así como el difícil acceso vial en ciertos sitios por la compleja topografía de la ciudad; vetustez de la flota de EMASEO EP; complejidad de los daños mecánicos de la flota que se han presentado durante el año 2023 y dificultades en los procesos de adquisición y renovación de la flota.
</t>
  </si>
  <si>
    <t xml:space="preserve">En la gestión de la administración del señor Alcalde Pabel Muñoz se destacan los siguientes resultados y acciones realizadas: 
En el 2023 se recolectaron 719.678,20 toneladas de residuos sólidos domiciliarios y asimilables a domiciliarios RSU, mediante los servicios de aseo que brinda EMASEO EP.
En el 2023 se recolectaron 2.198,52 (t) de residuos sólidos reciclables (RSR), a través de las modalidades de recolección diferenciada y recuperación de RSR en Puntos Limpios, que benefician a los habitantes de 24 barrios.
Los beneficiarios de los resultados son todos los habitantes del DMQ.
• Participación de mingas de limpiezas de las quebradas y mingas en diferentes sectores de la ciudad. 
• Atención de 850 eventos de carácter público y privado (deportivos, culturales, artísticos, religiosos, institucionales, entre otros), entre los cuales se destaca: “15K Quito Últimas Noticias”; “Verano de las Artes, Cultura y Deportes”; “Romería de la Virgen de El Quinche”.
• En la madrugada del 06 de julio de 2023, EMASEO EP en una tarea conjunta con EPMMOP y EMSEGURIDAD, colaboró en la inundación de la Calle 21 de agosto, con la limpieza del cauce del río Machángara. 
• Durante la jornada electoral del 15 de octubre de 2023, se brindó los servicios de barrido manual y mecánico, e hidrolavado en los diferentes sectores de la ciudad.  
• Durante los días 2,3,4 y 5 de noviembre se desplegó un operativo especial en los 41 cementerios del Distrito Metropolitano de Quito.
• El 19 de noviembre de 2023, participó en la mega minga por la Quiteñidad con su contingente de personal y maquinaria en diferentes puntos del Distro Metropolitano de Quito; como también, el 25 de noviembre de 2023, prestó los servicios de hidrolavado y barrido manual en el Centro Histórico, posterior al pregón de las Fiestas de Quito.
• Durante las fiestas por los 489 años de fundación de Quito, se realizó operativos especiales de limpieza, antes, durante y después de alrededor de 200 eventos programados de masiva concurrencia.
• Implementación de 7 nuevos puntos de recolección diferenciada, los cuales beneficiaron a la recuperación de residuos reciclables a los CEGAM (Manuela Sáenz, La Delicia, Tumbaco, Eloy Alfaro).
• Difusión, socialización y capacitación a la ciudadanía, acerca del reciclaje y del tratamiento adecuado de los residuos sólidos
• Se apoyó en la regularización de 23 recicladores de base de los sectores de San Roque y Divino Niño, a fin de que la Secretaría de Ambiente los certifique como “Gestores Ambientales de menor escala”.
• Se efectuó el pago del contingente judicial por sentencias en firme al Consorcio RECOBAQ, por el valor de USD 3.632.142,07.
• Los procesos contratados en el año 2023, más relevantes, relacionados con: i) “Contratación de servicios de soporte, mantenimiento y garantía extendida para la infraestructura de hardware (IBM, HP Y LENOVO) y software (VMWARE Y VEEAM BACKUP)”; ii)” Servicio de soporte y mantenimiento para licencias de base de datos ORACLE”; iii) “Actualización y soporte para la licencia, mantenimiento y soporte técnico del sistema de gestión administrativo financiero CGWEB para la EMASEO EP”; y iv) “Servicio especializado de soporte, mantenimiento y suscripción del sistema de seguridad perimetral, equipos de comunicación y telefonía IP de la EMASEO EP”
</t>
  </si>
  <si>
    <t xml:space="preserve">• En EMASEO EP se ejecutó el 93,8% del presupuesto asignado al programa “Fortalecimiento Institucional”. En el año 2023 se devengaron USD 15.375.570,34 de los USD 16.392.957,40 codificados al 31 de diciembre de 2023; lo que aporta al cumplimiento del 98,75% del Programa de Gobierno del Sr. Alcalde Pabel Muñoz. 
• El principal resultado fue el fortalecimiento del talento humano con destrezas y capacidad técnica para cumplir las competencias institucionales; y, actualización y mejora continua de los procesos la Empresa. 
</t>
  </si>
  <si>
    <t>PROYECTO</t>
  </si>
  <si>
    <t>Gestión administrativa</t>
  </si>
  <si>
    <t>Gestión del talento humano</t>
  </si>
  <si>
    <t>Mejoramiento de los servicios de aseo</t>
  </si>
  <si>
    <t>Fuente:  Secretaría General de Planificación, Memorando Nro. GADDMQ-SGP-DMSE-2024-0048-M</t>
  </si>
  <si>
    <t>Nota: esta sección aplica solamente para Administraciones Zonales</t>
  </si>
  <si>
    <t>PUBLICACIÓN EN LA PÁG. WEB DE LOS CONTENIDOS ESTABLECIDOS EN EL ART. 19 DE LA LOTAIP</t>
  </si>
  <si>
    <t>PUBLICACIÓN EN LA PÁG. WEB DEL INFORME DE RENDICIÓN DE CUENTAS Y SUS MEDIOS DE VERIFICACIÓN ESTABLECIDOS EN EL LITERAL M, DEL ART. 19 DE LA LOTAIP</t>
  </si>
  <si>
    <t>$1,228,227.31</t>
  </si>
  <si>
    <t>INFORME ANUAL DE GASTOS DE PUBLICIDAD 2023</t>
  </si>
  <si>
    <t>El señor Gerente General de EMASEO EP, mediante Memorando Nro. EMASEO-GGE-2023-0532-M de 29 de diciembre de 2023, conformó el equipo responsable del proceso de Rendición de Cuentas 2023.</t>
  </si>
  <si>
    <t>El señorGerente General de EMASEO EP, conformó las subcomisiones para la implementación del proceso, con la participación de funcionarios, representantes de la Asamblea Ciudadana y dirigentes barriales</t>
  </si>
  <si>
    <t>¿Qué posibilidad existe para que se pueda colocar contenedores en el sector de la Ecuatoriana?</t>
  </si>
  <si>
    <t xml:space="preserve">En el sector de la Ecuatoriana existen 2 rutas de recolección que se encuentran contenerizadas, mismas que brindan las facilidades técnicas para implementación de este tipo de servicio. 
En los sectores restantes por contenerizar cuyo servicio aún se encuentra programado mediante el servicio de pie de vereda, se ha generado mapas de la implementación del servicio de conteneriación que serán considerados en un futuro en una cuarta fase contenerización. </t>
  </si>
  <si>
    <t>¿Qué acciones se puede realizar en los sitios que se acumula la basura, en donde la gente no respeta los horarios de recolección? (Sector San Martín de Porras)</t>
  </si>
  <si>
    <t xml:space="preserve">Por parte del CCO, sobre el manejo de desechos por medio de la participación ciudadana;
1) La inclusión de la ciudadanía en el proceso de creación y responsabilidad compartida.
2) La inclusión de la ciudadanía en la solución de conflictos entre ciudadanos y Emaseo.
3) Prevención, detección, contención y corrección de puntos críticos.
4) Fomentar la reutilización y el reciclaje 
5) Establecer una conexión segura y directa entre los hogares que clasifican los desechos y los recicladores.
6) Cámaras con megáfono en puntos críticos.
Durante el tercer trimestre de año 2023, se ha disminuido el punto crítico identificado en el sector de San Martín de Porras, E8G y Av. Simón Bolívar
</t>
  </si>
  <si>
    <t>¿Cuál es el trámite que se debe realizar para solicitar el servicio de recolección de basura?</t>
  </si>
  <si>
    <t>Se ingresa un oficio o formulario en las instalaciones de EMASEO EP ubicada en la Av. Mariscal Sucre y Mariana de Jesús, dirigido a la máxima autoridad de EMASEO EP detallando el requerimiento, en donde es necesario se especifique los siguientes datos: ubicación del sector (si es posible un croquis), datos de contacto (celular y correo electrónico) para coordinación de una visita de campo.</t>
  </si>
  <si>
    <t>En el sector de La Colmena se evidencia generación de puntos críticos, por tanto requieren contenedores</t>
  </si>
  <si>
    <t>Debido a las características del sector, este no presenta las condiciones operacionales necesarias para la instalación de contenedores de superficie, sin embargo, es necesario acotar que la generación de puntos críticos en este sector se debe a malas disposiciones ciudadanas puesto que depositan sus residuos a cualquier hora del día, irrespetando los horarios y frecuencias de recolección, además el vehículo asignado cumple a cabalidad con la ruta planificada, es necesario mencionar que la operatividad de este camión es del 96%, por lo que se puede determinar que se recoge normalmente los residuos generados. 
Por otro lado, se ha realizado socializaciones en la población para subsanar estos problemas.</t>
  </si>
  <si>
    <t>Mala disposición de residuos sólidos en el sector de La Colmena (Calle la Concepción)</t>
  </si>
  <si>
    <t>Se ha realizado socializaciones en el sector de la Colmena en donde se informó la disposición correcta de los residuos sólidos bajo la normativa legal vigente, los horarios y frecuencias de recolección.</t>
  </si>
  <si>
    <t>En el conjunto habitacional Mena 2 existen problemas con el reciclaje</t>
  </si>
  <si>
    <t>Se fortaleció el servicio de barrido manual y la recolección de residuos sólidos, en el sector para subsanar el desperdigamiento de la basura que surge por la acción de los recicladores informales.
Es importante mencionar que, en el sector se brinda el servicio de recolección a pie de vereda mediante el uso de un vehículo carga posterior.</t>
  </si>
  <si>
    <t>En el sector de San Roque en las escalinatas solicitan mayor intervención de hidrolavado</t>
  </si>
  <si>
    <t>Para mejorar la salubridad del sector se ha implementado el servicio de hidrolavado una vez por semana. Además, se ha contrato el servicio con la asociación ASOUNISAR que brinda el servicio de barrido y recolección en el sector mejorando la salubridad de San Roque</t>
  </si>
  <si>
    <t>INFORME DE CUMPLIMIENTO DEL PLAN DE TRABAJO</t>
  </si>
  <si>
    <t>Fuente:  Coordinación General Técnica Memorando Nro. EMASEO-CGT-2024-0018-M</t>
  </si>
  <si>
    <t xml:space="preserve">Se recibió y se respondió a las consultas ciudadanas, sobre la gestión 2022, realizadas por parte de la ciudadanía, en el marco del proceso de Rendición de Cuentas 2023 del MDMQ y EMASEO 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</si>
</sst>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43" formatCode="_ * #,##0.00_ ;_ * \-#,##0.00_ ;_ * &quot;-&quot;??_ ;_ @_ "/>
    <numFmt numFmtId="164" formatCode="0.0%"/>
    <numFmt numFmtId="165" formatCode="_ * #,##0_ ;_ * \-#,##0_ ;_ * &quot;-&quot;??_ ;_ @_ "/>
  </numFmts>
  <fonts count="39">
    <font>
      <sz val="11"/>
      <color theme="1"/>
      <name val="Calibri"/>
      <charset val="134"/>
      <scheme val="minor"/>
    </font>
    <font>
      <sz val="7"/>
      <color rgb="FF808080"/>
      <name val="Arial"/>
      <family val="2"/>
    </font>
    <font>
      <u/>
      <sz val="11"/>
      <color theme="10"/>
      <name val="Calibri"/>
      <family val="2"/>
      <scheme val="minor"/>
    </font>
    <font>
      <sz val="8"/>
      <color rgb="FFFFFFFF"/>
      <name val="Arial"/>
      <family val="2"/>
    </font>
    <font>
      <sz val="7"/>
      <color theme="1"/>
      <name val="Arial"/>
      <family val="2"/>
    </font>
    <font>
      <sz val="7"/>
      <color rgb="FF7F7F7F"/>
      <name val="Arial"/>
      <family val="2"/>
    </font>
    <font>
      <sz val="7"/>
      <color rgb="FFFFFFFF"/>
      <name val="Arial"/>
      <family val="2"/>
    </font>
    <font>
      <sz val="7"/>
      <color rgb="FF000000"/>
      <name val="Arial"/>
      <family val="2"/>
    </font>
    <font>
      <sz val="11"/>
      <color theme="1"/>
      <name val="Calibri"/>
      <family val="2"/>
      <scheme val="minor"/>
    </font>
    <font>
      <b/>
      <sz val="11"/>
      <color theme="1"/>
      <name val="Arial"/>
      <family val="2"/>
    </font>
    <font>
      <sz val="11"/>
      <color theme="1"/>
      <name val="Arial"/>
      <family val="2"/>
    </font>
    <font>
      <sz val="9"/>
      <color rgb="FF000000"/>
      <name val="Arial"/>
      <family val="2"/>
    </font>
    <font>
      <b/>
      <sz val="10"/>
      <color rgb="FFFFFFFF"/>
      <name val="Arial"/>
      <family val="2"/>
    </font>
    <font>
      <sz val="8"/>
      <color theme="1"/>
      <name val="Arial"/>
      <family val="2"/>
    </font>
    <font>
      <b/>
      <sz val="8"/>
      <color theme="1"/>
      <name val="Arial"/>
      <family val="2"/>
    </font>
    <font>
      <sz val="7"/>
      <name val="Arial"/>
      <family val="2"/>
    </font>
    <font>
      <sz val="11"/>
      <color rgb="FF7F7F7F"/>
      <name val="Arial"/>
      <family val="2"/>
    </font>
    <font>
      <sz val="6"/>
      <color rgb="FF000000"/>
      <name val="Arial"/>
      <family val="2"/>
    </font>
    <font>
      <sz val="6"/>
      <color rgb="FF808080"/>
      <name val="Arial"/>
      <family val="2"/>
    </font>
    <font>
      <sz val="5"/>
      <color rgb="FF808080"/>
      <name val="Arial"/>
      <family val="2"/>
    </font>
    <font>
      <sz val="6"/>
      <color rgb="FFFFFFFF"/>
      <name val="Arial"/>
      <family val="2"/>
    </font>
    <font>
      <sz val="6"/>
      <color theme="1"/>
      <name val="Arial"/>
      <family val="2"/>
    </font>
    <font>
      <sz val="6"/>
      <name val="Arial"/>
      <family val="2"/>
    </font>
    <font>
      <u/>
      <sz val="9"/>
      <color theme="10"/>
      <name val="Arial"/>
      <family val="2"/>
    </font>
    <font>
      <sz val="9"/>
      <color rgb="FF808080"/>
      <name val="Arial"/>
      <family val="2"/>
    </font>
    <font>
      <sz val="8"/>
      <color theme="0" tint="-0.499984740745262"/>
      <name val="Arial"/>
      <family val="2"/>
    </font>
    <font>
      <u/>
      <sz val="9"/>
      <color theme="10"/>
      <name val="Calibri"/>
      <family val="2"/>
      <scheme val="minor"/>
    </font>
    <font>
      <u/>
      <sz val="10"/>
      <color theme="10"/>
      <name val="Calibri"/>
      <family val="2"/>
      <scheme val="minor"/>
    </font>
    <font>
      <u/>
      <sz val="8"/>
      <color theme="10"/>
      <name val="Calibri"/>
      <family val="2"/>
      <scheme val="minor"/>
    </font>
    <font>
      <sz val="7"/>
      <color theme="0" tint="-0.499984740745262"/>
      <name val="Arial"/>
      <family val="2"/>
    </font>
    <font>
      <sz val="8"/>
      <color rgb="FF808080"/>
      <name val="Arial"/>
      <family val="2"/>
    </font>
    <font>
      <sz val="8"/>
      <color rgb="FF7F7F7F"/>
      <name val="Arial"/>
      <family val="2"/>
    </font>
    <font>
      <sz val="8"/>
      <color rgb="FF000000"/>
      <name val="Arial"/>
      <family val="2"/>
    </font>
    <font>
      <b/>
      <sz val="8"/>
      <color rgb="FF808080"/>
      <name val="Arial"/>
      <family val="2"/>
    </font>
    <font>
      <sz val="10"/>
      <color rgb="FF808080"/>
      <name val="Arial"/>
      <family val="2"/>
    </font>
    <font>
      <u/>
      <sz val="9"/>
      <color theme="3"/>
      <name val="Calibri"/>
      <family val="2"/>
      <scheme val="minor"/>
    </font>
    <font>
      <sz val="8"/>
      <name val="Arial"/>
      <family val="2"/>
    </font>
    <font>
      <u/>
      <sz val="8"/>
      <color theme="4"/>
      <name val="Calibri"/>
      <family val="2"/>
      <scheme val="minor"/>
    </font>
    <font>
      <u/>
      <sz val="8"/>
      <color theme="4"/>
      <name val="Arial"/>
      <family val="2"/>
    </font>
  </fonts>
  <fills count="5">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s>
  <cellStyleXfs count="5">
    <xf numFmtId="0" fontId="0" fillId="0" borderId="0"/>
    <xf numFmtId="0" fontId="2"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cellStyleXfs>
  <cellXfs count="332">
    <xf numFmtId="0" fontId="0" fillId="0" borderId="0" xfId="0"/>
    <xf numFmtId="0" fontId="4"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Border="1" applyAlignment="1">
      <alignment vertical="center" wrapText="1"/>
    </xf>
    <xf numFmtId="0" fontId="6" fillId="2"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0" fillId="0" borderId="0" xfId="0" applyFont="1"/>
    <xf numFmtId="0" fontId="11" fillId="0" borderId="0" xfId="0" applyFont="1" applyAlignment="1">
      <alignment vertical="center"/>
    </xf>
    <xf numFmtId="0" fontId="7" fillId="0" borderId="2" xfId="0" applyFont="1" applyBorder="1" applyAlignment="1">
      <alignment vertical="center"/>
    </xf>
    <xf numFmtId="0" fontId="13" fillId="0" borderId="0" xfId="0" applyFont="1" applyAlignment="1">
      <alignment horizontal="left" vertical="center" indent="1"/>
    </xf>
    <xf numFmtId="0" fontId="10" fillId="0" borderId="0" xfId="0" applyFont="1" applyAlignment="1"/>
    <xf numFmtId="0" fontId="14" fillId="0" borderId="0" xfId="0" applyFont="1" applyAlignment="1">
      <alignment horizontal="left" vertical="center" indent="1"/>
    </xf>
    <xf numFmtId="0" fontId="14" fillId="0" borderId="0" xfId="0" applyFont="1" applyBorder="1" applyAlignment="1">
      <alignment horizontal="left" vertical="center" indent="1"/>
    </xf>
    <xf numFmtId="0" fontId="1" fillId="3" borderId="0" xfId="0" applyFont="1" applyFill="1" applyBorder="1" applyAlignment="1">
      <alignment horizontal="center" vertical="center"/>
    </xf>
    <xf numFmtId="0" fontId="10" fillId="0" borderId="0" xfId="0" applyFont="1" applyBorder="1" applyAlignment="1">
      <alignment horizontal="center" vertical="top" wrapText="1"/>
    </xf>
    <xf numFmtId="0" fontId="10" fillId="0" borderId="0" xfId="0" applyFont="1" applyBorder="1" applyAlignment="1">
      <alignment vertical="top" wrapText="1"/>
    </xf>
    <xf numFmtId="0" fontId="10" fillId="0" borderId="0" xfId="0" applyFont="1" applyBorder="1" applyAlignment="1">
      <alignment horizontal="center"/>
    </xf>
    <xf numFmtId="0" fontId="10" fillId="0" borderId="0" xfId="0" applyFont="1" applyBorder="1"/>
    <xf numFmtId="0" fontId="13" fillId="0" borderId="0" xfId="0" applyFont="1" applyBorder="1"/>
    <xf numFmtId="0" fontId="16"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xf>
    <xf numFmtId="0" fontId="17" fillId="0" borderId="0" xfId="0" applyFont="1" applyAlignment="1">
      <alignment horizontal="left"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2" borderId="2" xfId="0" applyFont="1" applyFill="1" applyBorder="1" applyAlignment="1">
      <alignment horizontal="center" vertical="center" wrapText="1"/>
    </xf>
    <xf numFmtId="0" fontId="13" fillId="0" borderId="0" xfId="0" applyFont="1"/>
    <xf numFmtId="0" fontId="4" fillId="0" borderId="9" xfId="0" applyFont="1" applyBorder="1" applyAlignment="1">
      <alignment vertical="center" wrapText="1"/>
    </xf>
    <xf numFmtId="0" fontId="4" fillId="0" borderId="2" xfId="0" applyFont="1" applyBorder="1" applyAlignment="1">
      <alignment vertical="center" wrapText="1"/>
    </xf>
    <xf numFmtId="0" fontId="17" fillId="0" borderId="0" xfId="0" applyFont="1" applyBorder="1" applyAlignment="1">
      <alignment horizontal="left" vertical="center" wrapText="1"/>
    </xf>
    <xf numFmtId="0" fontId="19" fillId="0" borderId="0" xfId="0" applyFont="1" applyBorder="1" applyAlignment="1">
      <alignment vertical="center" wrapText="1"/>
    </xf>
    <xf numFmtId="0" fontId="10" fillId="0" borderId="0" xfId="0" applyFont="1" applyFill="1" applyBorder="1"/>
    <xf numFmtId="0" fontId="17" fillId="0" borderId="0" xfId="0" applyFont="1" applyAlignment="1">
      <alignment vertical="center"/>
    </xf>
    <xf numFmtId="0" fontId="19" fillId="0" borderId="0" xfId="0" applyFont="1" applyAlignment="1">
      <alignment horizontal="center" vertical="center" wrapText="1"/>
    </xf>
    <xf numFmtId="0" fontId="19" fillId="0" borderId="0" xfId="0" applyFont="1" applyBorder="1" applyAlignment="1">
      <alignment horizontal="right" vertical="center" wrapText="1"/>
    </xf>
    <xf numFmtId="0" fontId="10" fillId="0" borderId="0" xfId="0" applyFont="1" applyFill="1"/>
    <xf numFmtId="0" fontId="21" fillId="0" borderId="0" xfId="0" applyFont="1"/>
    <xf numFmtId="0" fontId="22" fillId="0" borderId="0" xfId="0" applyFont="1" applyFill="1"/>
    <xf numFmtId="0" fontId="15" fillId="0" borderId="0" xfId="0" applyFont="1" applyFill="1" applyAlignment="1">
      <alignment horizontal="center" vertical="top" wrapText="1"/>
    </xf>
    <xf numFmtId="0" fontId="18" fillId="0" borderId="0" xfId="0" applyFont="1" applyAlignment="1">
      <alignment horizontal="center" vertical="center" wrapText="1"/>
    </xf>
    <xf numFmtId="44" fontId="25" fillId="0" borderId="2" xfId="2" applyFont="1" applyBorder="1" applyAlignment="1">
      <alignment horizontal="left" vertical="center" wrapText="1"/>
    </xf>
    <xf numFmtId="0" fontId="25"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44" fontId="25" fillId="0" borderId="2" xfId="2" applyFont="1" applyBorder="1" applyAlignment="1">
      <alignment horizontal="center" vertical="center" wrapText="1"/>
    </xf>
    <xf numFmtId="0" fontId="25" fillId="0" borderId="2" xfId="0" applyFont="1" applyFill="1" applyBorder="1" applyAlignment="1">
      <alignment horizontal="left" vertical="center" wrapText="1"/>
    </xf>
    <xf numFmtId="0" fontId="25" fillId="0" borderId="2" xfId="0" applyFont="1" applyBorder="1" applyAlignment="1">
      <alignment horizontal="left" vertical="center" wrapText="1"/>
    </xf>
    <xf numFmtId="9" fontId="25" fillId="0" borderId="2" xfId="0" applyNumberFormat="1" applyFont="1" applyBorder="1" applyAlignment="1">
      <alignment horizontal="center" vertical="center" wrapText="1"/>
    </xf>
    <xf numFmtId="0" fontId="25" fillId="0" borderId="2" xfId="2" applyNumberFormat="1" applyFont="1" applyBorder="1" applyAlignment="1">
      <alignment horizontal="center" vertical="center" wrapText="1"/>
    </xf>
    <xf numFmtId="10" fontId="25" fillId="0" borderId="2" xfId="4" applyNumberFormat="1" applyFont="1" applyBorder="1" applyAlignment="1">
      <alignment horizontal="center" vertical="center" wrapText="1"/>
    </xf>
    <xf numFmtId="0" fontId="30" fillId="0" borderId="2" xfId="0" applyFont="1" applyBorder="1" applyAlignment="1">
      <alignment horizontal="center" vertical="center" wrapText="1"/>
    </xf>
    <xf numFmtId="0" fontId="30" fillId="0" borderId="2" xfId="0" applyFont="1" applyBorder="1" applyAlignment="1">
      <alignment vertical="center" wrapText="1"/>
    </xf>
    <xf numFmtId="0" fontId="30" fillId="0" borderId="2" xfId="0" applyFont="1" applyBorder="1" applyAlignment="1">
      <alignment vertical="top" wrapText="1"/>
    </xf>
    <xf numFmtId="10" fontId="30" fillId="0" borderId="2" xfId="4" applyNumberFormat="1" applyFont="1" applyBorder="1" applyAlignment="1">
      <alignment horizontal="center" vertical="center" wrapText="1"/>
    </xf>
    <xf numFmtId="43" fontId="30" fillId="0" borderId="2" xfId="3" applyFont="1" applyBorder="1" applyAlignment="1">
      <alignment vertical="center" wrapText="1"/>
    </xf>
    <xf numFmtId="0" fontId="5" fillId="4" borderId="2" xfId="0" applyFont="1" applyFill="1" applyBorder="1" applyAlignment="1">
      <alignment horizontal="center" vertical="center" wrapText="1"/>
    </xf>
    <xf numFmtId="0" fontId="32" fillId="0" borderId="2" xfId="0" applyFont="1" applyBorder="1" applyAlignment="1">
      <alignment vertical="center"/>
    </xf>
    <xf numFmtId="0" fontId="31" fillId="0" borderId="2"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7" fillId="0" borderId="2" xfId="0" applyFont="1" applyBorder="1" applyAlignment="1">
      <alignment vertical="center" wrapText="1"/>
    </xf>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10" fontId="30" fillId="0" borderId="0" xfId="4" applyNumberFormat="1" applyFont="1" applyBorder="1" applyAlignment="1">
      <alignment horizontal="center" vertical="center" wrapText="1"/>
    </xf>
    <xf numFmtId="0" fontId="30" fillId="0" borderId="0" xfId="0" applyFont="1" applyBorder="1" applyAlignment="1">
      <alignment vertical="top" wrapText="1"/>
    </xf>
    <xf numFmtId="0" fontId="1"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43" fontId="30" fillId="0" borderId="2" xfId="3" applyFont="1" applyBorder="1" applyAlignment="1">
      <alignment horizontal="center" vertical="center" wrapText="1"/>
    </xf>
    <xf numFmtId="164" fontId="30" fillId="0" borderId="2" xfId="4" applyNumberFormat="1" applyFont="1" applyBorder="1" applyAlignment="1">
      <alignment vertical="center" wrapText="1"/>
    </xf>
    <xf numFmtId="165" fontId="30" fillId="0" borderId="2" xfId="3" applyNumberFormat="1" applyFont="1" applyBorder="1" applyAlignment="1">
      <alignment horizontal="center" vertical="center" wrapText="1"/>
    </xf>
    <xf numFmtId="0" fontId="10" fillId="0" borderId="0" xfId="0" applyFont="1" applyFill="1" applyAlignment="1">
      <alignment horizontal="center"/>
    </xf>
    <xf numFmtId="0" fontId="25" fillId="0" borderId="2" xfId="2" applyNumberFormat="1" applyFont="1" applyFill="1" applyBorder="1" applyAlignment="1">
      <alignment horizontal="center" vertical="center" wrapText="1"/>
    </xf>
    <xf numFmtId="44" fontId="25" fillId="0" borderId="2" xfId="2" applyFont="1" applyFill="1" applyBorder="1" applyAlignment="1">
      <alignment horizontal="center" vertical="center" wrapText="1"/>
    </xf>
    <xf numFmtId="0" fontId="5" fillId="4" borderId="2" xfId="0" applyFont="1" applyFill="1" applyBorder="1" applyAlignment="1">
      <alignment horizontal="center" vertical="center" wrapText="1"/>
    </xf>
    <xf numFmtId="44" fontId="25" fillId="0" borderId="2" xfId="2" applyFont="1" applyFill="1" applyBorder="1" applyAlignment="1">
      <alignment horizontal="right" vertical="center" wrapText="1"/>
    </xf>
    <xf numFmtId="0" fontId="30" fillId="0" borderId="0" xfId="0" applyFont="1" applyFill="1" applyBorder="1" applyAlignment="1">
      <alignment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6" fillId="0" borderId="5" xfId="1" applyFont="1" applyBorder="1" applyAlignment="1">
      <alignment horizontal="center" vertical="center"/>
    </xf>
    <xf numFmtId="0" fontId="26" fillId="0" borderId="6" xfId="1" applyFont="1" applyBorder="1" applyAlignment="1">
      <alignment horizontal="center" vertical="center"/>
    </xf>
    <xf numFmtId="0" fontId="26" fillId="0" borderId="7" xfId="1" applyFont="1" applyBorder="1" applyAlignment="1">
      <alignment horizontal="center" vertical="center"/>
    </xf>
    <xf numFmtId="0" fontId="26" fillId="0" borderId="2" xfId="1" applyFont="1" applyBorder="1" applyAlignment="1">
      <alignment horizontal="center"/>
    </xf>
    <xf numFmtId="0" fontId="25" fillId="0" borderId="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9" xfId="0" applyFont="1" applyBorder="1" applyAlignment="1">
      <alignment horizontal="center" vertical="center" wrapText="1"/>
    </xf>
    <xf numFmtId="9" fontId="25" fillId="0" borderId="8" xfId="0" applyNumberFormat="1" applyFont="1" applyBorder="1" applyAlignment="1">
      <alignment horizontal="center" vertical="center" wrapText="1"/>
    </xf>
    <xf numFmtId="9" fontId="25" fillId="0" borderId="14" xfId="0" applyNumberFormat="1" applyFont="1" applyBorder="1" applyAlignment="1">
      <alignment horizontal="center" vertical="center" wrapText="1"/>
    </xf>
    <xf numFmtId="9" fontId="25" fillId="0" borderId="9" xfId="0" applyNumberFormat="1" applyFont="1" applyBorder="1" applyAlignment="1">
      <alignment horizontal="center" vertical="center" wrapText="1"/>
    </xf>
    <xf numFmtId="44" fontId="25" fillId="0" borderId="8" xfId="2" applyFont="1" applyBorder="1" applyAlignment="1">
      <alignment horizontal="center" vertical="center" wrapText="1"/>
    </xf>
    <xf numFmtId="44" fontId="25" fillId="0" borderId="14" xfId="2" applyFont="1" applyBorder="1" applyAlignment="1">
      <alignment horizontal="center" vertical="center" wrapText="1"/>
    </xf>
    <xf numFmtId="44" fontId="25" fillId="0" borderId="9" xfId="2" applyFont="1" applyBorder="1" applyAlignment="1">
      <alignment horizontal="center" vertical="center" wrapText="1"/>
    </xf>
    <xf numFmtId="0" fontId="3" fillId="2" borderId="2" xfId="0" applyFont="1" applyFill="1" applyBorder="1" applyAlignment="1">
      <alignment horizontal="center" vertical="center" wrapText="1"/>
    </xf>
    <xf numFmtId="0" fontId="7" fillId="0" borderId="2" xfId="0" applyFont="1" applyBorder="1" applyAlignment="1">
      <alignment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7" fillId="0" borderId="5"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7" xfId="1" applyFont="1" applyBorder="1" applyAlignment="1">
      <alignment horizontal="center" vertical="center" wrapText="1"/>
    </xf>
    <xf numFmtId="0" fontId="23" fillId="0" borderId="2" xfId="1" applyFont="1" applyBorder="1" applyAlignment="1">
      <alignment horizontal="center" vertical="center" wrapText="1"/>
    </xf>
    <xf numFmtId="0" fontId="24"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26" fillId="0" borderId="2" xfId="1" applyFont="1" applyBorder="1" applyAlignment="1">
      <alignment horizontal="center" vertical="center"/>
    </xf>
    <xf numFmtId="0" fontId="1"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2"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9" fillId="0" borderId="0" xfId="0" applyFont="1" applyAlignment="1">
      <alignment horizontal="center" vertical="center"/>
    </xf>
    <xf numFmtId="49" fontId="30" fillId="0" borderId="2" xfId="0" applyNumberFormat="1" applyFont="1" applyBorder="1" applyAlignment="1">
      <alignment horizontal="center" vertical="center" wrapText="1"/>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5" xfId="0" applyFont="1" applyFill="1" applyBorder="1" applyAlignment="1">
      <alignment vertical="center" wrapText="1"/>
    </xf>
    <xf numFmtId="0" fontId="30" fillId="3" borderId="6" xfId="0" applyFont="1" applyFill="1" applyBorder="1" applyAlignment="1">
      <alignment vertical="center" wrapText="1"/>
    </xf>
    <xf numFmtId="0" fontId="30" fillId="3" borderId="7"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5" xfId="0" applyFont="1" applyBorder="1" applyAlignment="1">
      <alignment vertical="center" wrapText="1"/>
    </xf>
    <xf numFmtId="0" fontId="30" fillId="0" borderId="7" xfId="0" applyFont="1" applyBorder="1" applyAlignment="1">
      <alignment vertical="center" wrapText="1"/>
    </xf>
    <xf numFmtId="0" fontId="30" fillId="0" borderId="5" xfId="0" applyFont="1" applyBorder="1" applyAlignment="1">
      <alignment vertical="top" wrapText="1"/>
    </xf>
    <xf numFmtId="0" fontId="30" fillId="0" borderId="7" xfId="0" applyFont="1" applyBorder="1" applyAlignment="1">
      <alignment vertical="top"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14"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xf>
    <xf numFmtId="0" fontId="30" fillId="3" borderId="5" xfId="0" applyFont="1" applyFill="1" applyBorder="1" applyAlignment="1">
      <alignment vertical="center"/>
    </xf>
    <xf numFmtId="0" fontId="30" fillId="3" borderId="6" xfId="0" applyFont="1" applyFill="1" applyBorder="1" applyAlignment="1">
      <alignment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1" fillId="0" borderId="5" xfId="0" applyFont="1" applyBorder="1" applyAlignment="1">
      <alignment vertical="center" wrapText="1"/>
    </xf>
    <xf numFmtId="0" fontId="31" fillId="0" borderId="6" xfId="0" applyFont="1" applyBorder="1" applyAlignment="1">
      <alignment vertical="center" wrapText="1"/>
    </xf>
    <xf numFmtId="0" fontId="31" fillId="0" borderId="7" xfId="0" applyFont="1" applyBorder="1" applyAlignment="1">
      <alignment vertical="center" wrapText="1"/>
    </xf>
    <xf numFmtId="10" fontId="30" fillId="0" borderId="5" xfId="4" applyNumberFormat="1" applyFont="1" applyBorder="1" applyAlignment="1">
      <alignment horizontal="center" vertical="center" wrapText="1"/>
    </xf>
    <xf numFmtId="10" fontId="30" fillId="0" borderId="7" xfId="4" applyNumberFormat="1" applyFont="1" applyBorder="1" applyAlignment="1">
      <alignment horizontal="center" vertical="center" wrapText="1"/>
    </xf>
    <xf numFmtId="0" fontId="31" fillId="0" borderId="2" xfId="0" applyFont="1" applyBorder="1" applyAlignment="1">
      <alignment vertical="top"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5" fillId="0" borderId="2" xfId="0" applyFont="1" applyBorder="1" applyAlignment="1">
      <alignment vertical="top" wrapText="1"/>
    </xf>
    <xf numFmtId="44" fontId="30" fillId="0" borderId="5" xfId="2" applyFont="1" applyBorder="1" applyAlignment="1">
      <alignment horizontal="center" vertical="center" wrapText="1"/>
    </xf>
    <xf numFmtId="44" fontId="30" fillId="0" borderId="6" xfId="2" applyFont="1" applyBorder="1" applyAlignment="1">
      <alignment horizontal="center" vertical="center" wrapText="1"/>
    </xf>
    <xf numFmtId="44" fontId="30" fillId="0" borderId="7" xfId="2" applyFont="1" applyBorder="1" applyAlignment="1">
      <alignment horizontal="center" vertical="center" wrapText="1"/>
    </xf>
    <xf numFmtId="44" fontId="30" fillId="0" borderId="5" xfId="2" applyFont="1" applyFill="1" applyBorder="1" applyAlignment="1">
      <alignment horizontal="center" vertical="center" wrapText="1"/>
    </xf>
    <xf numFmtId="44" fontId="30" fillId="0" borderId="6" xfId="2" applyFont="1" applyFill="1" applyBorder="1" applyAlignment="1">
      <alignment horizontal="center" vertical="center" wrapText="1"/>
    </xf>
    <xf numFmtId="44" fontId="30" fillId="0" borderId="7" xfId="2" applyFont="1" applyFill="1" applyBorder="1" applyAlignment="1">
      <alignment horizontal="center" vertical="center" wrapText="1"/>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10" xfId="1" applyFont="1" applyBorder="1" applyAlignment="1">
      <alignment horizontal="center" vertical="center"/>
    </xf>
    <xf numFmtId="0" fontId="28" fillId="0" borderId="1" xfId="1" applyFont="1" applyBorder="1" applyAlignment="1">
      <alignment horizontal="center" vertical="center"/>
    </xf>
    <xf numFmtId="0" fontId="28" fillId="0" borderId="0" xfId="1" applyFont="1" applyBorder="1" applyAlignment="1">
      <alignment horizontal="center" vertical="center"/>
    </xf>
    <xf numFmtId="0" fontId="28" fillId="0" borderId="15" xfId="1" applyFont="1" applyBorder="1" applyAlignment="1">
      <alignment horizontal="center" vertical="center"/>
    </xf>
    <xf numFmtId="0" fontId="28" fillId="0" borderId="11" xfId="1" applyFont="1" applyBorder="1" applyAlignment="1">
      <alignment horizontal="center" vertical="center"/>
    </xf>
    <xf numFmtId="0" fontId="28" fillId="0" borderId="13" xfId="1" applyFont="1" applyBorder="1" applyAlignment="1">
      <alignment horizontal="center" vertical="center"/>
    </xf>
    <xf numFmtId="0" fontId="28" fillId="0" borderId="12" xfId="1" applyFont="1" applyBorder="1" applyAlignment="1">
      <alignment horizontal="center" vertical="center"/>
    </xf>
    <xf numFmtId="44" fontId="30" fillId="0" borderId="2" xfId="2" applyFont="1" applyBorder="1" applyAlignment="1">
      <alignment horizontal="center" vertical="center" wrapText="1"/>
    </xf>
    <xf numFmtId="0" fontId="31" fillId="0" borderId="2" xfId="0" applyFont="1" applyBorder="1" applyAlignment="1">
      <alignment horizontal="center" vertical="center" wrapText="1"/>
    </xf>
    <xf numFmtId="0" fontId="28" fillId="0" borderId="2" xfId="1" applyFont="1" applyBorder="1" applyAlignment="1">
      <alignment horizontal="center" vertical="center"/>
    </xf>
    <xf numFmtId="0" fontId="3" fillId="2" borderId="2" xfId="0" applyFont="1" applyFill="1" applyBorder="1" applyAlignment="1">
      <alignment horizontal="left" vertical="center" wrapText="1"/>
    </xf>
    <xf numFmtId="0" fontId="17" fillId="0" borderId="2" xfId="0" applyFont="1" applyBorder="1" applyAlignment="1">
      <alignment horizontal="left" vertical="center" wrapText="1"/>
    </xf>
    <xf numFmtId="0" fontId="1" fillId="0" borderId="2" xfId="0" applyNumberFormat="1" applyFont="1" applyBorder="1" applyAlignment="1">
      <alignment vertical="top" wrapText="1"/>
    </xf>
    <xf numFmtId="0" fontId="1" fillId="0" borderId="5" xfId="0" applyNumberFormat="1" applyFont="1" applyBorder="1" applyAlignment="1">
      <alignment vertical="top" wrapText="1"/>
    </xf>
    <xf numFmtId="0" fontId="1" fillId="0" borderId="6" xfId="0" applyNumberFormat="1" applyFont="1" applyBorder="1" applyAlignment="1">
      <alignment vertical="top" wrapText="1"/>
    </xf>
    <xf numFmtId="0" fontId="1" fillId="0" borderId="7" xfId="0" applyNumberFormat="1" applyFont="1" applyBorder="1" applyAlignment="1">
      <alignment vertical="top" wrapText="1"/>
    </xf>
    <xf numFmtId="0" fontId="1" fillId="0" borderId="2"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0"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top" wrapText="1"/>
    </xf>
    <xf numFmtId="0" fontId="5" fillId="0" borderId="2" xfId="0" applyFont="1" applyBorder="1" applyAlignment="1">
      <alignment vertical="center" wrapText="1"/>
    </xf>
    <xf numFmtId="0" fontId="26" fillId="0" borderId="5" xfId="1" applyFont="1" applyBorder="1" applyAlignment="1">
      <alignment horizontal="center" vertical="center" wrapText="1"/>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28" fillId="0" borderId="5"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29" fillId="0" borderId="2" xfId="0" applyFont="1" applyBorder="1" applyAlignment="1">
      <alignment horizontal="center" vertical="center" wrapText="1"/>
    </xf>
    <xf numFmtId="0" fontId="6" fillId="2" borderId="9"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0" xfId="0" applyFont="1" applyBorder="1" applyAlignment="1">
      <alignment horizontal="center" vertical="center"/>
    </xf>
    <xf numFmtId="0" fontId="33" fillId="0" borderId="0" xfId="0" applyFont="1" applyBorder="1" applyAlignment="1">
      <alignment horizontal="left" vertical="center" wrapText="1"/>
    </xf>
    <xf numFmtId="0" fontId="2" fillId="0" borderId="2" xfId="1" applyBorder="1" applyAlignment="1">
      <alignment horizontal="center" vertical="center" wrapText="1"/>
    </xf>
    <xf numFmtId="0" fontId="27" fillId="0" borderId="2" xfId="1" applyFont="1" applyBorder="1" applyAlignment="1">
      <alignment horizontal="center" vertical="center" wrapText="1"/>
    </xf>
    <xf numFmtId="0" fontId="34" fillId="0" borderId="2" xfId="0" applyFont="1" applyBorder="1" applyAlignment="1">
      <alignment horizontal="center" vertical="center" wrapText="1"/>
    </xf>
    <xf numFmtId="0" fontId="33" fillId="0" borderId="4" xfId="0" applyFont="1" applyBorder="1" applyAlignment="1">
      <alignment horizontal="left" vertical="center" wrapText="1"/>
    </xf>
    <xf numFmtId="0" fontId="31" fillId="0" borderId="5" xfId="0" applyFont="1" applyFill="1" applyBorder="1" applyAlignment="1">
      <alignment vertical="center" wrapText="1"/>
    </xf>
    <xf numFmtId="0" fontId="31" fillId="0" borderId="6" xfId="0" applyFont="1" applyFill="1" applyBorder="1" applyAlignment="1">
      <alignment vertical="center" wrapText="1"/>
    </xf>
    <xf numFmtId="0" fontId="31" fillId="0" borderId="7" xfId="0" applyFont="1" applyFill="1" applyBorder="1" applyAlignment="1">
      <alignment vertical="center" wrapText="1"/>
    </xf>
    <xf numFmtId="10" fontId="30" fillId="0" borderId="5" xfId="4" applyNumberFormat="1" applyFont="1" applyFill="1" applyBorder="1" applyAlignment="1">
      <alignment horizontal="center" vertical="center" wrapText="1"/>
    </xf>
    <xf numFmtId="10" fontId="30" fillId="0" borderId="7" xfId="4" applyNumberFormat="1"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5" fillId="0" borderId="2" xfId="0" applyFont="1" applyFill="1" applyBorder="1" applyAlignment="1">
      <alignment vertical="top" wrapText="1"/>
    </xf>
    <xf numFmtId="0" fontId="33" fillId="0" borderId="4" xfId="0" applyFont="1" applyFill="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0" xfId="0" applyFont="1" applyBorder="1" applyAlignment="1">
      <alignment horizontal="center" vertical="center" wrapText="1"/>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10" xfId="0" applyFont="1" applyBorder="1" applyAlignment="1">
      <alignment horizontal="center" vertical="center"/>
    </xf>
    <xf numFmtId="0" fontId="35" fillId="0" borderId="1"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5" fillId="0" borderId="12" xfId="0" applyFont="1" applyBorder="1" applyAlignment="1">
      <alignment horizontal="center" vertical="center"/>
    </xf>
    <xf numFmtId="44" fontId="36" fillId="0" borderId="5" xfId="2" applyFont="1" applyBorder="1" applyAlignment="1">
      <alignment horizontal="center" vertical="center" wrapText="1"/>
    </xf>
    <xf numFmtId="44" fontId="36" fillId="0" borderId="6" xfId="2" applyFont="1" applyBorder="1" applyAlignment="1">
      <alignment horizontal="center" vertical="center" wrapText="1"/>
    </xf>
    <xf numFmtId="44" fontId="36" fillId="0" borderId="7" xfId="2" applyFont="1" applyBorder="1" applyAlignment="1">
      <alignment horizontal="center" vertical="center" wrapText="1"/>
    </xf>
    <xf numFmtId="0" fontId="30" fillId="0" borderId="5" xfId="0" applyFont="1" applyFill="1" applyBorder="1" applyAlignment="1">
      <alignment vertical="center" wrapText="1"/>
    </xf>
    <xf numFmtId="0" fontId="30" fillId="0" borderId="6" xfId="0" applyFont="1" applyFill="1" applyBorder="1" applyAlignment="1">
      <alignment vertical="center" wrapText="1"/>
    </xf>
    <xf numFmtId="0" fontId="30" fillId="0" borderId="7" xfId="0" applyFont="1" applyFill="1" applyBorder="1" applyAlignment="1">
      <alignmen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0" fillId="0" borderId="4" xfId="0" applyFont="1" applyBorder="1" applyAlignment="1">
      <alignment horizontal="left" vertical="center" wrapText="1"/>
    </xf>
    <xf numFmtId="0" fontId="4" fillId="0" borderId="2" xfId="0" applyFont="1" applyFill="1" applyBorder="1" applyAlignment="1">
      <alignment horizontal="justify" vertical="top" wrapText="1"/>
    </xf>
    <xf numFmtId="0" fontId="5" fillId="0" borderId="2" xfId="0" applyFont="1" applyFill="1" applyBorder="1" applyAlignment="1">
      <alignment vertical="center" wrapText="1"/>
    </xf>
    <xf numFmtId="0" fontId="26" fillId="0" borderId="5"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7" xfId="1" applyFont="1" applyFill="1" applyBorder="1" applyAlignment="1">
      <alignment horizontal="center" vertical="center" wrapText="1"/>
    </xf>
    <xf numFmtId="9" fontId="25" fillId="0" borderId="5" xfId="4" applyFont="1" applyBorder="1" applyAlignment="1">
      <alignment horizontal="center" vertical="center" wrapText="1"/>
    </xf>
    <xf numFmtId="9" fontId="25" fillId="0" borderId="7" xfId="4" applyFont="1" applyBorder="1" applyAlignment="1">
      <alignment horizontal="center"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1" fillId="0" borderId="2" xfId="0" applyFont="1" applyFill="1" applyBorder="1" applyAlignment="1">
      <alignment horizontal="center" vertical="center" wrapText="1"/>
    </xf>
    <xf numFmtId="0" fontId="26" fillId="0" borderId="2" xfId="1"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7" fillId="0" borderId="2" xfId="0" applyFont="1" applyFill="1" applyBorder="1" applyAlignment="1">
      <alignment vertical="center" wrapText="1"/>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3" fillId="0" borderId="0" xfId="0" applyFont="1" applyFill="1" applyBorder="1" applyAlignment="1">
      <alignment horizontal="left" vertical="center" wrapText="1"/>
    </xf>
  </cellXfs>
  <cellStyles count="5">
    <cellStyle name="Hipervínculo" xfId="1" builtinId="8"/>
    <cellStyle name="Millares" xfId="3" builtinId="3"/>
    <cellStyle name="Moneda" xfId="2"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564249</xdr:colOff>
      <xdr:row>1</xdr:row>
      <xdr:rowOff>250190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35849" cy="548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emaseo.gob.ec/documentos/pdf/2022/rendicion_2022/Seguimiento_de_Recomendaciones%20DICIEMBRE%202022-signed-signed.pdf" TargetMode="External"/><Relationship Id="rId18" Type="http://schemas.openxmlformats.org/officeDocument/2006/relationships/hyperlink" Target="https://www.emaseo.gob.ec/documentos/pdf/2022/rendicion_2022/Regimen_Especial-signed-signed.pdf" TargetMode="External"/><Relationship Id="rId26" Type="http://schemas.openxmlformats.org/officeDocument/2006/relationships/hyperlink" Target="https://www.emaseo.gob.ec/documentos/pdf/2022/rendicion_2022/Seguros-signed-signed.pdf" TargetMode="External"/><Relationship Id="rId39" Type="http://schemas.openxmlformats.org/officeDocument/2006/relationships/hyperlink" Target="https://www.emaseo.gob.ec/documentos/pdf/2022/rendicion_2022/Equipo_de_Rendicion_de_Cuentas_2022.pdf" TargetMode="External"/><Relationship Id="rId21" Type="http://schemas.openxmlformats.org/officeDocument/2006/relationships/hyperlink" Target="https://www.emaseo.gob.ec/documentos/pdf/2022/rendicion_2022/Catalogo_Electronico-signed-signed.pdf" TargetMode="External"/><Relationship Id="rId34" Type="http://schemas.openxmlformats.org/officeDocument/2006/relationships/hyperlink" Target="https://www.emaseo.gob.ec/documentos/lotaip_2022/m/literal_m_diciembre2022.pdf" TargetMode="External"/><Relationship Id="rId42" Type="http://schemas.openxmlformats.org/officeDocument/2006/relationships/hyperlink" Target="https://www.emaseo.gob.ec/documentos/pdf/2022/rendicion_2022/Consultas_ciudadanas.pdf" TargetMode="External"/><Relationship Id="rId7" Type="http://schemas.openxmlformats.org/officeDocument/2006/relationships/hyperlink" Target="https://www.emaseo.gob.ec/documentos/pdf/2022/rendicion_2022/Seguimiento_de_Recomendaciones%20DICIEMBRE%202022-signed-signed.pdf" TargetMode="External"/><Relationship Id="rId2" Type="http://schemas.openxmlformats.org/officeDocument/2006/relationships/hyperlink" Target="http://www.emaseo.gob-ec/" TargetMode="External"/><Relationship Id="rId16" Type="http://schemas.openxmlformats.org/officeDocument/2006/relationships/hyperlink" Target="https://www.emaseo.gob.ec/documentos/pdf/2022/rendicion_2022/Seguimiento_de_Recomendaciones%20DICIEMBRE%202022-signed-signed.pdf" TargetMode="External"/><Relationship Id="rId29" Type="http://schemas.openxmlformats.org/officeDocument/2006/relationships/hyperlink" Target="https://www.emaseo.gob.ec/documentos/lotaip_2023/m/Informe_de_gastos_de_Publicidad_2022.pdf" TargetMode="External"/><Relationship Id="rId1" Type="http://schemas.openxmlformats.org/officeDocument/2006/relationships/hyperlink" Target="mailto:emaseo@emaseo.gob.ec" TargetMode="External"/><Relationship Id="rId6" Type="http://schemas.openxmlformats.org/officeDocument/2006/relationships/hyperlink" Target="https://www.emaseo.gob.ec/documentos/pdf/2022/rendicion_2022/Seguimiento_de_Recomendaciones%20DICIEMBRE%202022-signed-signed.pdf" TargetMode="External"/><Relationship Id="rId11" Type="http://schemas.openxmlformats.org/officeDocument/2006/relationships/hyperlink" Target="https://www.emaseo.gob.ec/documentos/pdf/2022/rendicion_2022/Seguimiento_de_Recomendaciones%20DICIEMBRE%202022-signed-signed.pdf" TargetMode="External"/><Relationship Id="rId24" Type="http://schemas.openxmlformats.org/officeDocument/2006/relationships/hyperlink" Target="https://www.emaseo.gob.ec/documentos/pdf/2022/rendicion_2022/Cotizacion-signed-signed.pdf" TargetMode="External"/><Relationship Id="rId32" Type="http://schemas.openxmlformats.org/officeDocument/2006/relationships/hyperlink" Target="https://www.emaseo.gob.ec/documentos/lotaip_2023/m/Informe_de_gastos_de_Publicidad_2022.pdf" TargetMode="External"/><Relationship Id="rId37" Type="http://schemas.openxmlformats.org/officeDocument/2006/relationships/hyperlink" Target="https://www.emaseo.gob.ec/documentos/pdf/2022/rendicion_2022/Asambleas_barriales_2022_EMASEO_EP.pdf" TargetMode="External"/><Relationship Id="rId40" Type="http://schemas.openxmlformats.org/officeDocument/2006/relationships/hyperlink" Target="https://www.emaseo.gob.ec/documentos/pdf/2022/rendicion_2022/Comisiones_tecnicas_mixtas.pdf" TargetMode="External"/><Relationship Id="rId45" Type="http://schemas.openxmlformats.org/officeDocument/2006/relationships/printerSettings" Target="../printerSettings/printerSettings1.bin"/><Relationship Id="rId5" Type="http://schemas.openxmlformats.org/officeDocument/2006/relationships/hyperlink" Target="https://www.emaseo.gob.ec/documentos/pdf/2022/rendicion_2022/Enanejacion_donacion_de_bienes_2.pdf" TargetMode="External"/><Relationship Id="rId15" Type="http://schemas.openxmlformats.org/officeDocument/2006/relationships/hyperlink" Target="https://www.emaseo.gob.ec/documentos/pdf/2022/rendicion_2022/Seguimiento_de_Recomendaciones%20DICIEMBRE%202022-signed-signed.pdf" TargetMode="External"/><Relationship Id="rId23" Type="http://schemas.openxmlformats.org/officeDocument/2006/relationships/hyperlink" Target="https://www.emaseo.gob.ec/documentos/pdf/2022/rendicion_2022/Consultoria-signed-signed.pdf" TargetMode="External"/><Relationship Id="rId28" Type="http://schemas.openxmlformats.org/officeDocument/2006/relationships/hyperlink" Target="https://www.emaseo.gob.ec/documentos/pdf/2022/rendicion_2022/Lista_Corta-signed-signed.pdf" TargetMode="External"/><Relationship Id="rId36" Type="http://schemas.openxmlformats.org/officeDocument/2006/relationships/hyperlink" Target="https://www.emaseo.gob.ec/documentos/pdf/2022/rendicion_2022/Cumplimiento_obligaciones_tributarias_y_laborales.pdf" TargetMode="External"/><Relationship Id="rId10" Type="http://schemas.openxmlformats.org/officeDocument/2006/relationships/hyperlink" Target="https://www.emaseo.gob.ec/documentos/pdf/2022/rendicion_2022/Seguimiento_de_Recomendaciones%20DICIEMBRE%202022-signed-signed.pdf" TargetMode="External"/><Relationship Id="rId19" Type="http://schemas.openxmlformats.org/officeDocument/2006/relationships/hyperlink" Target="https://www.emaseo.gob.ec/documentos/pdf/2022/rendicion_2022/Subasta_Inversa_Electronica-signed-signed.pdf" TargetMode="External"/><Relationship Id="rId31" Type="http://schemas.openxmlformats.org/officeDocument/2006/relationships/hyperlink" Target="https://www.emaseo.gob.ec/documentos/lotaip_2023/m/Informe_de_gastos_de_Publicidad_2022.pdf" TargetMode="External"/><Relationship Id="rId44" Type="http://schemas.openxmlformats.org/officeDocument/2006/relationships/hyperlink" Target="https://www.emaseo.gob.ec/documentos/pdf/2022/rendicion_2022/Informe_tecnico_de_ubicacion_de_contenedores.pdf" TargetMode="External"/><Relationship Id="rId4" Type="http://schemas.openxmlformats.org/officeDocument/2006/relationships/hyperlink" Target="https://www.emaseo.gob.ec/documentos/pdf/2022/rendicion_2022/Enajenacion_donacion_de_bienes_1.pdf" TargetMode="External"/><Relationship Id="rId9" Type="http://schemas.openxmlformats.org/officeDocument/2006/relationships/hyperlink" Target="https://www.emaseo.gob.ec/documentos/pdf/2022/rendicion_2022/Seguimiento_de_Recomendaciones%20DICIEMBRE%202022-signed-signed.pdf" TargetMode="External"/><Relationship Id="rId14" Type="http://schemas.openxmlformats.org/officeDocument/2006/relationships/hyperlink" Target="https://www.emaseo.gob.ec/documentos/pdf/2022/rendicion_2022/Seguimiento_de_Recomendaciones%20DICIEMBRE%202022-signed-signed.pdf" TargetMode="External"/><Relationship Id="rId22" Type="http://schemas.openxmlformats.org/officeDocument/2006/relationships/hyperlink" Target="https://www.emaseo.gob.ec/documentos/pdf/2022/rendicion_2022/Infima_Cuantia_matriz-signed-signed.pdf" TargetMode="External"/><Relationship Id="rId27" Type="http://schemas.openxmlformats.org/officeDocument/2006/relationships/hyperlink" Target="https://www.emaseo.gob.ec/documentos/pdf/2022/rendicion_2022/Produccion_Nacional%20-signed-signed.pdf" TargetMode="External"/><Relationship Id="rId30" Type="http://schemas.openxmlformats.org/officeDocument/2006/relationships/hyperlink" Target="https://www.emaseo.gob.ec/documentos/lotaip_2023/m/Informe_de_gastos_de_Publicidad_2022.pdf" TargetMode="External"/><Relationship Id="rId35" Type="http://schemas.openxmlformats.org/officeDocument/2006/relationships/hyperlink" Target="https://www.emaseo.gob.ec/documentos/pdf/2022/rendicion_2022/Asambleas_barriales_2022_EMASEO_EP.pdf" TargetMode="External"/><Relationship Id="rId43" Type="http://schemas.openxmlformats.org/officeDocument/2006/relationships/hyperlink" Target="https://www.emaseo.gob.ec/documentos/pdf/2022/rendicion_2022/Informe_tecnico_de_rutas_contenerizadas.pdf" TargetMode="External"/><Relationship Id="rId8" Type="http://schemas.openxmlformats.org/officeDocument/2006/relationships/hyperlink" Target="https://www.emaseo.gob.ec/documentos/pdf/2022/rendicion_2022/Seguimiento_de_Recomendaciones%20DICIEMBRE%202022-signed-signed.pdf" TargetMode="External"/><Relationship Id="rId3" Type="http://schemas.openxmlformats.org/officeDocument/2006/relationships/hyperlink" Target="mailto:fpoveda@emaseo.gob.ec" TargetMode="External"/><Relationship Id="rId12" Type="http://schemas.openxmlformats.org/officeDocument/2006/relationships/hyperlink" Target="https://www.emaseo.gob.ec/documentos/pdf/2022/rendicion_2022/Seguimiento_de_Recomendaciones%20DICIEMBRE%202022-signed-signed.pdf" TargetMode="External"/><Relationship Id="rId17" Type="http://schemas.openxmlformats.org/officeDocument/2006/relationships/hyperlink" Target="https://www.emaseo.gob.ec/documentos/pdf/2022/rendicion_2022/Seguimiento_de_Recomendaciones%20DICIEMBRE%202022-signed-signed.pdf" TargetMode="External"/><Relationship Id="rId25" Type="http://schemas.openxmlformats.org/officeDocument/2006/relationships/hyperlink" Target="https://www.emaseo.gob.ec/documentos/pdf/2022/rendicion_2022/Feria%20Inclusiva-signed-signed.pdf" TargetMode="External"/><Relationship Id="rId33" Type="http://schemas.openxmlformats.org/officeDocument/2006/relationships/hyperlink" Target="https://www.emaseo.gob.ec/2022-2/" TargetMode="External"/><Relationship Id="rId38" Type="http://schemas.openxmlformats.org/officeDocument/2006/relationships/hyperlink" Target="https://www.emaseo.gob.ec/documentos/pdf/2022/rendicion_2022/LIQUIDACION_PRESUPUESTARIA_2022.pdf" TargetMode="External"/><Relationship Id="rId46" Type="http://schemas.openxmlformats.org/officeDocument/2006/relationships/vmlDrawing" Target="../drawings/vmlDrawing1.vml"/><Relationship Id="rId20" Type="http://schemas.openxmlformats.org/officeDocument/2006/relationships/hyperlink" Target="https://www.emaseo.gob.ec/documentos/pdf/2022/rendicion_2022/Licitacion-signed-signed.pdf" TargetMode="External"/><Relationship Id="rId41" Type="http://schemas.openxmlformats.org/officeDocument/2006/relationships/hyperlink" Target="https://www.emaseo.gob.ec/documentos/pdf/2022/rendicion_2022/Capacitacion_Seguridad_Industria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maseo.gob.ec/documentos/pdf/2023/rendicion_2023/consultas_ciudadanas_consolidado_por_sector.pdf" TargetMode="External"/><Relationship Id="rId13" Type="http://schemas.openxmlformats.org/officeDocument/2006/relationships/hyperlink" Target="https://www.emaseo.gob.ec/documentos/pdf/2023/rendicion_2023/Informe_de_Cumplimiento_Plan_de_Trabajo_Rendicion_de_Cuentas_2022-signed.pdf" TargetMode="External"/><Relationship Id="rId3" Type="http://schemas.openxmlformats.org/officeDocument/2006/relationships/hyperlink" Target="mailto:jjaramillo@emaseo.gob.ec" TargetMode="External"/><Relationship Id="rId7" Type="http://schemas.openxmlformats.org/officeDocument/2006/relationships/hyperlink" Target="https://www.emaseo.gob.ec/documentos/pdf/2023/rendicion_2023/Comision_tecnica_mixta.pdf" TargetMode="External"/><Relationship Id="rId12" Type="http://schemas.openxmlformats.org/officeDocument/2006/relationships/hyperlink" Target="https://www.emaseo.gob.ec/documentos/pdf/2023/rendicion_2023/Informe_de_Cumplimiento_Plan_de_Trabajo_Rendicion_de_Cuentas_2022-signed.pdf" TargetMode="External"/><Relationship Id="rId17" Type="http://schemas.openxmlformats.org/officeDocument/2006/relationships/drawing" Target="../drawings/drawing1.xml"/><Relationship Id="rId2" Type="http://schemas.openxmlformats.org/officeDocument/2006/relationships/hyperlink" Target="http://www.emaseo.gob.ec/" TargetMode="External"/><Relationship Id="rId16" Type="http://schemas.openxmlformats.org/officeDocument/2006/relationships/printerSettings" Target="../printerSettings/printerSettings2.bin"/><Relationship Id="rId1" Type="http://schemas.openxmlformats.org/officeDocument/2006/relationships/hyperlink" Target="mailto:emaseo@emaseo.gob.ec" TargetMode="External"/><Relationship Id="rId6" Type="http://schemas.openxmlformats.org/officeDocument/2006/relationships/hyperlink" Target="https://www.emaseo.gob.ec/documentos/pdf/2023/rendicion_2023/Equipo_rendicion_de_cuentas_2023.pdf" TargetMode="External"/><Relationship Id="rId11" Type="http://schemas.openxmlformats.org/officeDocument/2006/relationships/hyperlink" Target="https://www.emaseo.gob.ec/documentos/pdf/2023/rendicion_2023/Informe_de_Cumplimiento_Plan_de_Trabajo_Rendicion_de_Cuentas_2022-signed.pdf" TargetMode="External"/><Relationship Id="rId5" Type="http://schemas.openxmlformats.org/officeDocument/2006/relationships/hyperlink" Target="https://www.emaseo.gob.ec/documentos/lotaip_2023/12/12._mecanismos_rendicion_cuentas_diciembre_2023.xlsx" TargetMode="External"/><Relationship Id="rId15" Type="http://schemas.openxmlformats.org/officeDocument/2006/relationships/hyperlink" Target="https://www.emaseo.gob.ec/documentos/pdf/2023/rendicion_2023/Informe_de_Cumplimiento_Plan_de_Trabajo_Rendicion_de_Cuentas_2022-signed.pdf" TargetMode="External"/><Relationship Id="rId10" Type="http://schemas.openxmlformats.org/officeDocument/2006/relationships/hyperlink" Target="https://www.emaseo.gob.ec/documentos/pdf/2023/rendicion_2023/Informe_de_Cumplimiento_Plan_de_Trabajo_Rendicion_de_Cuentas_2022-signed.pdf" TargetMode="External"/><Relationship Id="rId4" Type="http://schemas.openxmlformats.org/officeDocument/2006/relationships/hyperlink" Target="https://www.emaseo.gob.ec/2023-2/" TargetMode="External"/><Relationship Id="rId9" Type="http://schemas.openxmlformats.org/officeDocument/2006/relationships/hyperlink" Target="https://www.emaseo.gob.ec/documentos/pdf/2023/rendicion_2023/Informe_de_Cumplimiento_Plan_de_Trabajo_Rendicion_de_Cuentas_2022-signed.pdf" TargetMode="External"/><Relationship Id="rId14" Type="http://schemas.openxmlformats.org/officeDocument/2006/relationships/hyperlink" Target="https://www.emaseo.gob.ec/documentos/pdf/2023/rendicion_2023/Informe_de_Cumplimiento_Plan_de_Trabajo_Rendicion_de_Cuentas_2022-sig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showGridLines="0" zoomScale="120" zoomScaleNormal="120" zoomScaleSheetLayoutView="90" workbookViewId="0">
      <selection activeCell="A17" sqref="A17:M17"/>
    </sheetView>
  </sheetViews>
  <sheetFormatPr baseColWidth="10" defaultColWidth="11" defaultRowHeight="13.8"/>
  <cols>
    <col min="1" max="1" width="20" style="7" customWidth="1"/>
    <col min="2" max="2" width="13" style="7" customWidth="1"/>
    <col min="3" max="3" width="11.44140625" style="7"/>
    <col min="4" max="4" width="13.21875" style="7" customWidth="1"/>
    <col min="5" max="5" width="13.33203125" style="7" customWidth="1"/>
    <col min="6" max="6" width="9.33203125" style="7" customWidth="1"/>
    <col min="7" max="7" width="13.33203125" style="7" customWidth="1"/>
    <col min="8" max="8" width="13.88671875" style="7" customWidth="1"/>
    <col min="9" max="9" width="13" style="7" customWidth="1"/>
    <col min="10" max="10" width="11.77734375" style="7" customWidth="1"/>
    <col min="11" max="11" width="9.33203125" style="7" customWidth="1"/>
    <col min="12" max="12" width="10.44140625" style="7" customWidth="1"/>
    <col min="13" max="13" width="28.5546875" style="7" customWidth="1"/>
    <col min="14" max="16372" width="11.44140625" style="7"/>
    <col min="16373" max="16384" width="11" style="7"/>
  </cols>
  <sheetData>
    <row r="1" spans="1:13" ht="15" customHeight="1">
      <c r="A1" s="125" t="s">
        <v>0</v>
      </c>
      <c r="B1" s="125"/>
      <c r="C1" s="125"/>
      <c r="D1" s="125"/>
      <c r="E1" s="125"/>
      <c r="F1" s="125"/>
      <c r="G1" s="125"/>
      <c r="H1" s="125"/>
      <c r="I1" s="125"/>
      <c r="J1" s="125"/>
      <c r="K1" s="125"/>
      <c r="L1" s="125"/>
      <c r="M1" s="125"/>
    </row>
    <row r="2" spans="1:13" ht="15" customHeight="1">
      <c r="A2" s="125" t="s">
        <v>1</v>
      </c>
      <c r="B2" s="125"/>
      <c r="C2" s="125"/>
      <c r="D2" s="125"/>
      <c r="E2" s="125"/>
      <c r="F2" s="125"/>
      <c r="G2" s="125"/>
      <c r="H2" s="125"/>
      <c r="I2" s="125"/>
      <c r="J2" s="125"/>
      <c r="K2" s="125"/>
      <c r="L2" s="125"/>
      <c r="M2" s="125"/>
    </row>
    <row r="3" spans="1:13" ht="14.25" customHeight="1">
      <c r="A3" s="8"/>
    </row>
    <row r="4" spans="1:13" ht="14.25" customHeight="1">
      <c r="A4" s="123" t="s">
        <v>2</v>
      </c>
      <c r="B4" s="124"/>
      <c r="C4" s="124"/>
      <c r="D4" s="124"/>
      <c r="E4" s="124"/>
      <c r="F4" s="124"/>
      <c r="G4" s="124"/>
      <c r="H4" s="124"/>
      <c r="I4" s="124"/>
      <c r="J4" s="124"/>
      <c r="K4" s="124"/>
      <c r="L4" s="124"/>
      <c r="M4" s="124"/>
    </row>
    <row r="5" spans="1:13" ht="14.25" customHeight="1">
      <c r="A5" s="4" t="s">
        <v>3</v>
      </c>
      <c r="B5" s="126" t="s">
        <v>239</v>
      </c>
      <c r="C5" s="126"/>
      <c r="D5" s="126"/>
      <c r="E5" s="126"/>
      <c r="F5" s="126"/>
      <c r="G5" s="126"/>
      <c r="H5" s="126"/>
      <c r="I5" s="126"/>
      <c r="J5" s="126"/>
      <c r="K5" s="126"/>
      <c r="L5" s="126"/>
      <c r="M5" s="126"/>
    </row>
    <row r="6" spans="1:13" ht="14.25" customHeight="1">
      <c r="A6" s="4" t="s">
        <v>4</v>
      </c>
      <c r="B6" s="122" t="s">
        <v>217</v>
      </c>
      <c r="C6" s="122"/>
      <c r="D6" s="122"/>
      <c r="E6" s="122"/>
      <c r="F6" s="122"/>
      <c r="G6" s="122"/>
      <c r="H6" s="122"/>
      <c r="I6" s="122"/>
      <c r="J6" s="122"/>
      <c r="K6" s="122"/>
      <c r="L6" s="122"/>
      <c r="M6" s="122"/>
    </row>
    <row r="7" spans="1:13" ht="19.5" customHeight="1">
      <c r="A7" s="4" t="s">
        <v>5</v>
      </c>
      <c r="B7" s="122" t="s">
        <v>218</v>
      </c>
      <c r="C7" s="122"/>
      <c r="D7" s="122"/>
      <c r="E7" s="122"/>
      <c r="F7" s="122"/>
      <c r="G7" s="122"/>
      <c r="H7" s="122"/>
      <c r="I7" s="122"/>
      <c r="J7" s="122"/>
      <c r="K7" s="122"/>
      <c r="L7" s="122"/>
      <c r="M7" s="122"/>
    </row>
    <row r="8" spans="1:13">
      <c r="A8" s="4" t="s">
        <v>6</v>
      </c>
      <c r="B8" s="122" t="s">
        <v>228</v>
      </c>
      <c r="C8" s="122"/>
      <c r="D8" s="122"/>
      <c r="E8" s="122"/>
      <c r="F8" s="122"/>
      <c r="G8" s="122"/>
      <c r="H8" s="122"/>
      <c r="I8" s="122"/>
      <c r="J8" s="122"/>
      <c r="K8" s="122"/>
      <c r="L8" s="122"/>
      <c r="M8" s="122"/>
    </row>
    <row r="9" spans="1:13">
      <c r="A9" s="4" t="s">
        <v>7</v>
      </c>
      <c r="B9" s="122" t="s">
        <v>219</v>
      </c>
      <c r="C9" s="122"/>
      <c r="D9" s="122"/>
      <c r="E9" s="122"/>
      <c r="F9" s="122"/>
      <c r="G9" s="122"/>
      <c r="H9" s="122"/>
      <c r="I9" s="122"/>
      <c r="J9" s="122"/>
      <c r="K9" s="122"/>
      <c r="L9" s="122"/>
      <c r="M9" s="122"/>
    </row>
    <row r="10" spans="1:13">
      <c r="A10" s="4" t="s">
        <v>8</v>
      </c>
      <c r="B10" s="119" t="s">
        <v>220</v>
      </c>
      <c r="C10" s="120"/>
      <c r="D10" s="120"/>
      <c r="E10" s="120"/>
      <c r="F10" s="120"/>
      <c r="G10" s="120"/>
      <c r="H10" s="120"/>
      <c r="I10" s="120"/>
      <c r="J10" s="120"/>
      <c r="K10" s="120"/>
      <c r="L10" s="120"/>
      <c r="M10" s="121"/>
    </row>
    <row r="11" spans="1:13">
      <c r="A11" s="4" t="s">
        <v>9</v>
      </c>
      <c r="B11" s="119" t="s">
        <v>221</v>
      </c>
      <c r="C11" s="120"/>
      <c r="D11" s="120"/>
      <c r="E11" s="120"/>
      <c r="F11" s="120"/>
      <c r="G11" s="120"/>
      <c r="H11" s="120"/>
      <c r="I11" s="120"/>
      <c r="J11" s="120"/>
      <c r="K11" s="120"/>
      <c r="L11" s="120"/>
      <c r="M11" s="121"/>
    </row>
    <row r="12" spans="1:13">
      <c r="A12" s="4" t="s">
        <v>10</v>
      </c>
      <c r="B12" s="119" t="s">
        <v>222</v>
      </c>
      <c r="C12" s="120"/>
      <c r="D12" s="120"/>
      <c r="E12" s="120"/>
      <c r="F12" s="120"/>
      <c r="G12" s="120"/>
      <c r="H12" s="120"/>
      <c r="I12" s="120"/>
      <c r="J12" s="120"/>
      <c r="K12" s="120"/>
      <c r="L12" s="120"/>
      <c r="M12" s="121"/>
    </row>
    <row r="13" spans="1:13">
      <c r="A13" s="4" t="s">
        <v>11</v>
      </c>
      <c r="B13" s="119" t="s">
        <v>223</v>
      </c>
      <c r="C13" s="120"/>
      <c r="D13" s="120"/>
      <c r="E13" s="120"/>
      <c r="F13" s="120"/>
      <c r="G13" s="120"/>
      <c r="H13" s="120"/>
      <c r="I13" s="120"/>
      <c r="J13" s="120"/>
      <c r="K13" s="120"/>
      <c r="L13" s="120"/>
      <c r="M13" s="121"/>
    </row>
    <row r="14" spans="1:13">
      <c r="A14" s="4" t="s">
        <v>12</v>
      </c>
      <c r="B14" s="110" t="s">
        <v>224</v>
      </c>
      <c r="C14" s="111"/>
      <c r="D14" s="111"/>
      <c r="E14" s="111"/>
      <c r="F14" s="111"/>
      <c r="G14" s="111"/>
      <c r="H14" s="111"/>
      <c r="I14" s="111"/>
      <c r="J14" s="111"/>
      <c r="K14" s="111"/>
      <c r="L14" s="111"/>
      <c r="M14" s="111"/>
    </row>
    <row r="15" spans="1:13">
      <c r="A15" s="4" t="s">
        <v>13</v>
      </c>
      <c r="B15" s="122" t="s">
        <v>225</v>
      </c>
      <c r="C15" s="122"/>
      <c r="D15" s="122"/>
      <c r="E15" s="122"/>
      <c r="F15" s="122"/>
      <c r="G15" s="122"/>
      <c r="H15" s="122"/>
      <c r="I15" s="122"/>
      <c r="J15" s="122"/>
      <c r="K15" s="122"/>
      <c r="L15" s="122"/>
      <c r="M15" s="122"/>
    </row>
    <row r="16" spans="1:13">
      <c r="A16" s="4" t="s">
        <v>14</v>
      </c>
      <c r="B16" s="110" t="s">
        <v>226</v>
      </c>
      <c r="C16" s="111"/>
      <c r="D16" s="111"/>
      <c r="E16" s="111"/>
      <c r="F16" s="111"/>
      <c r="G16" s="111"/>
      <c r="H16" s="111"/>
      <c r="I16" s="111"/>
      <c r="J16" s="111"/>
      <c r="K16" s="111"/>
      <c r="L16" s="111"/>
      <c r="M16" s="111"/>
    </row>
    <row r="17" spans="1:13" ht="14.25" customHeight="1">
      <c r="A17" s="123" t="s">
        <v>15</v>
      </c>
      <c r="B17" s="124"/>
      <c r="C17" s="124"/>
      <c r="D17" s="124"/>
      <c r="E17" s="124"/>
      <c r="F17" s="124"/>
      <c r="G17" s="124"/>
      <c r="H17" s="124"/>
      <c r="I17" s="124"/>
      <c r="J17" s="124"/>
      <c r="K17" s="124"/>
      <c r="L17" s="124"/>
      <c r="M17" s="124"/>
    </row>
    <row r="18" spans="1:13" ht="19.2">
      <c r="A18" s="4" t="s">
        <v>16</v>
      </c>
      <c r="B18" s="122" t="s">
        <v>227</v>
      </c>
      <c r="C18" s="122"/>
      <c r="D18" s="122"/>
      <c r="E18" s="122"/>
      <c r="F18" s="122"/>
      <c r="G18" s="122"/>
      <c r="H18" s="122"/>
      <c r="I18" s="122"/>
      <c r="J18" s="122"/>
      <c r="K18" s="122"/>
      <c r="L18" s="122"/>
      <c r="M18" s="122"/>
    </row>
    <row r="19" spans="1:13" ht="19.2">
      <c r="A19" s="4" t="s">
        <v>17</v>
      </c>
      <c r="B19" s="122" t="s">
        <v>229</v>
      </c>
      <c r="C19" s="122"/>
      <c r="D19" s="122"/>
      <c r="E19" s="122"/>
      <c r="F19" s="122"/>
      <c r="G19" s="122"/>
      <c r="H19" s="122"/>
      <c r="I19" s="122"/>
      <c r="J19" s="122"/>
      <c r="K19" s="122"/>
      <c r="L19" s="122"/>
      <c r="M19" s="122"/>
    </row>
    <row r="20" spans="1:13">
      <c r="A20" s="4" t="s">
        <v>18</v>
      </c>
      <c r="B20" s="110" t="s">
        <v>230</v>
      </c>
      <c r="C20" s="111"/>
      <c r="D20" s="111"/>
      <c r="E20" s="111"/>
      <c r="F20" s="111"/>
      <c r="G20" s="111"/>
      <c r="H20" s="111"/>
      <c r="I20" s="111"/>
      <c r="J20" s="111"/>
      <c r="K20" s="111"/>
      <c r="L20" s="111"/>
      <c r="M20" s="111"/>
    </row>
    <row r="21" spans="1:13" ht="14.25" customHeight="1">
      <c r="A21" s="149" t="s">
        <v>19</v>
      </c>
      <c r="B21" s="150"/>
      <c r="C21" s="150"/>
      <c r="D21" s="150"/>
      <c r="E21" s="150"/>
      <c r="F21" s="150"/>
      <c r="G21" s="150"/>
      <c r="H21" s="150"/>
      <c r="I21" s="150"/>
      <c r="J21" s="150"/>
      <c r="K21" s="150"/>
      <c r="L21" s="150"/>
      <c r="M21" s="150"/>
    </row>
    <row r="22" spans="1:13" ht="19.2">
      <c r="A22" s="4" t="s">
        <v>20</v>
      </c>
      <c r="B22" s="122" t="s">
        <v>231</v>
      </c>
      <c r="C22" s="122"/>
      <c r="D22" s="122"/>
      <c r="E22" s="122"/>
      <c r="F22" s="122"/>
      <c r="G22" s="122"/>
      <c r="H22" s="122"/>
      <c r="I22" s="122"/>
      <c r="J22" s="122"/>
      <c r="K22" s="122"/>
      <c r="L22" s="122"/>
      <c r="M22" s="122"/>
    </row>
    <row r="23" spans="1:13">
      <c r="A23" s="4" t="s">
        <v>21</v>
      </c>
      <c r="B23" s="122" t="s">
        <v>232</v>
      </c>
      <c r="C23" s="122"/>
      <c r="D23" s="122"/>
      <c r="E23" s="122"/>
      <c r="F23" s="122"/>
      <c r="G23" s="122"/>
      <c r="H23" s="122"/>
      <c r="I23" s="122"/>
      <c r="J23" s="122"/>
      <c r="K23" s="122"/>
      <c r="L23" s="122"/>
      <c r="M23" s="122"/>
    </row>
    <row r="24" spans="1:13">
      <c r="A24" s="9" t="s">
        <v>22</v>
      </c>
      <c r="B24" s="151">
        <v>44610</v>
      </c>
      <c r="C24" s="152"/>
      <c r="D24" s="152"/>
      <c r="E24" s="152"/>
      <c r="F24" s="152"/>
      <c r="G24" s="152"/>
      <c r="H24" s="152"/>
      <c r="I24" s="152"/>
      <c r="J24" s="152"/>
      <c r="K24" s="152"/>
      <c r="L24" s="152"/>
      <c r="M24" s="152"/>
    </row>
    <row r="25" spans="1:13" ht="14.25" customHeight="1">
      <c r="A25" s="153" t="s">
        <v>23</v>
      </c>
      <c r="B25" s="154"/>
      <c r="C25" s="154"/>
      <c r="D25" s="154"/>
      <c r="E25" s="154"/>
      <c r="F25" s="154"/>
      <c r="G25" s="154"/>
      <c r="H25" s="154"/>
      <c r="I25" s="154"/>
      <c r="J25" s="154"/>
      <c r="K25" s="154"/>
      <c r="L25" s="154"/>
      <c r="M25" s="154"/>
    </row>
    <row r="26" spans="1:13">
      <c r="A26" s="9" t="s">
        <v>20</v>
      </c>
      <c r="B26" s="152" t="s">
        <v>233</v>
      </c>
      <c r="C26" s="152"/>
      <c r="D26" s="152"/>
      <c r="E26" s="152"/>
      <c r="F26" s="152"/>
      <c r="G26" s="152"/>
      <c r="H26" s="152"/>
      <c r="I26" s="152"/>
      <c r="J26" s="152"/>
      <c r="K26" s="152"/>
      <c r="L26" s="152"/>
      <c r="M26" s="152"/>
    </row>
    <row r="27" spans="1:13">
      <c r="A27" s="9" t="s">
        <v>21</v>
      </c>
      <c r="B27" s="152" t="s">
        <v>234</v>
      </c>
      <c r="C27" s="152"/>
      <c r="D27" s="152"/>
      <c r="E27" s="152"/>
      <c r="F27" s="152"/>
      <c r="G27" s="152"/>
      <c r="H27" s="152"/>
      <c r="I27" s="152"/>
      <c r="J27" s="152"/>
      <c r="K27" s="152"/>
      <c r="L27" s="152"/>
      <c r="M27" s="152"/>
    </row>
    <row r="28" spans="1:13">
      <c r="A28" s="9" t="s">
        <v>22</v>
      </c>
      <c r="B28" s="151">
        <v>44610</v>
      </c>
      <c r="C28" s="152"/>
      <c r="D28" s="152"/>
      <c r="E28" s="152"/>
      <c r="F28" s="152"/>
      <c r="G28" s="152"/>
      <c r="H28" s="152"/>
      <c r="I28" s="152"/>
      <c r="J28" s="152"/>
      <c r="K28" s="152"/>
      <c r="L28" s="152"/>
      <c r="M28" s="152"/>
    </row>
    <row r="29" spans="1:13">
      <c r="A29" s="10"/>
      <c r="B29" s="11"/>
      <c r="C29" s="11"/>
      <c r="D29" s="11"/>
      <c r="E29" s="11"/>
      <c r="F29" s="11"/>
      <c r="G29" s="11"/>
      <c r="H29" s="11"/>
      <c r="I29" s="11"/>
      <c r="J29" s="11"/>
      <c r="K29" s="11"/>
      <c r="L29" s="11"/>
      <c r="M29" s="11"/>
    </row>
    <row r="30" spans="1:13" ht="14.25" customHeight="1">
      <c r="A30" s="160" t="s">
        <v>24</v>
      </c>
      <c r="B30" s="161"/>
      <c r="C30" s="161"/>
      <c r="D30" s="161"/>
      <c r="E30" s="161"/>
      <c r="F30" s="161"/>
      <c r="G30" s="161"/>
      <c r="H30" s="161"/>
      <c r="I30" s="161"/>
      <c r="J30" s="161"/>
      <c r="K30" s="161"/>
      <c r="L30" s="161"/>
      <c r="M30" s="161"/>
    </row>
    <row r="31" spans="1:13" ht="14.25" customHeight="1">
      <c r="A31" s="160" t="s">
        <v>25</v>
      </c>
      <c r="B31" s="161"/>
      <c r="C31" s="161"/>
      <c r="D31" s="161"/>
      <c r="E31" s="161"/>
      <c r="F31" s="161"/>
      <c r="G31" s="161"/>
      <c r="H31" s="161"/>
      <c r="I31" s="161"/>
      <c r="J31" s="161"/>
      <c r="K31" s="161"/>
      <c r="L31" s="161"/>
      <c r="M31" s="161"/>
    </row>
    <row r="32" spans="1:13" ht="14.25" customHeight="1">
      <c r="A32" s="57" t="s">
        <v>26</v>
      </c>
      <c r="B32" s="151">
        <v>44562</v>
      </c>
      <c r="C32" s="152"/>
      <c r="D32" s="152"/>
      <c r="E32" s="152"/>
      <c r="F32" s="152"/>
      <c r="G32" s="152"/>
      <c r="H32" s="152"/>
      <c r="I32" s="152"/>
      <c r="J32" s="152"/>
      <c r="K32" s="152"/>
      <c r="L32" s="152"/>
      <c r="M32" s="152"/>
    </row>
    <row r="33" spans="1:13" ht="14.25" customHeight="1">
      <c r="A33" s="57" t="s">
        <v>27</v>
      </c>
      <c r="B33" s="151">
        <v>44926</v>
      </c>
      <c r="C33" s="152"/>
      <c r="D33" s="152"/>
      <c r="E33" s="152"/>
      <c r="F33" s="152"/>
      <c r="G33" s="152"/>
      <c r="H33" s="152"/>
      <c r="I33" s="152"/>
      <c r="J33" s="152"/>
      <c r="K33" s="152"/>
      <c r="L33" s="152"/>
      <c r="M33" s="152"/>
    </row>
    <row r="34" spans="1:13">
      <c r="A34" s="10"/>
      <c r="B34" s="11"/>
      <c r="C34" s="11"/>
      <c r="D34" s="11"/>
      <c r="E34" s="11"/>
      <c r="F34" s="11"/>
      <c r="G34" s="11"/>
      <c r="H34" s="11"/>
      <c r="I34" s="11"/>
      <c r="J34" s="11"/>
      <c r="K34" s="11"/>
      <c r="L34" s="11"/>
      <c r="M34" s="11"/>
    </row>
    <row r="35" spans="1:13">
      <c r="A35" s="12" t="s">
        <v>28</v>
      </c>
      <c r="B35" s="11"/>
      <c r="C35" s="11"/>
      <c r="D35" s="11"/>
      <c r="E35" s="11"/>
      <c r="F35" s="11"/>
      <c r="G35" s="11"/>
      <c r="H35" s="11"/>
      <c r="I35" s="11"/>
      <c r="J35" s="11"/>
      <c r="K35" s="11"/>
      <c r="L35" s="11"/>
      <c r="M35" s="11"/>
    </row>
    <row r="36" spans="1:13" ht="42" customHeight="1">
      <c r="A36" s="137" t="s">
        <v>29</v>
      </c>
      <c r="B36" s="138"/>
      <c r="C36" s="139"/>
      <c r="D36" s="140" t="s">
        <v>30</v>
      </c>
      <c r="E36" s="157"/>
      <c r="F36" s="157"/>
      <c r="G36" s="157"/>
      <c r="H36" s="157"/>
      <c r="I36" s="157"/>
      <c r="J36" s="157"/>
      <c r="K36" s="157"/>
      <c r="L36" s="157"/>
      <c r="M36" s="141"/>
    </row>
    <row r="37" spans="1:13" ht="28.8" customHeight="1">
      <c r="A37" s="127" t="s">
        <v>369</v>
      </c>
      <c r="B37" s="128"/>
      <c r="C37" s="129"/>
      <c r="D37" s="130" t="s">
        <v>370</v>
      </c>
      <c r="E37" s="131"/>
      <c r="F37" s="131"/>
      <c r="G37" s="131"/>
      <c r="H37" s="131"/>
      <c r="I37" s="131"/>
      <c r="J37" s="131"/>
      <c r="K37" s="131"/>
      <c r="L37" s="131"/>
      <c r="M37" s="132"/>
    </row>
    <row r="38" spans="1:13">
      <c r="A38" s="10"/>
      <c r="B38" s="11"/>
      <c r="C38" s="11"/>
      <c r="D38" s="11"/>
      <c r="E38" s="11"/>
      <c r="F38" s="11"/>
      <c r="G38" s="11"/>
      <c r="H38" s="11"/>
      <c r="I38" s="11"/>
      <c r="J38" s="11"/>
      <c r="K38" s="11"/>
      <c r="L38" s="11"/>
      <c r="M38" s="11"/>
    </row>
    <row r="39" spans="1:13">
      <c r="A39" s="10"/>
      <c r="B39" s="11"/>
      <c r="C39" s="11"/>
      <c r="D39" s="11"/>
      <c r="E39" s="11"/>
      <c r="F39" s="11"/>
      <c r="G39" s="11"/>
      <c r="H39" s="11"/>
      <c r="I39" s="11"/>
      <c r="J39" s="11"/>
      <c r="K39" s="11"/>
      <c r="L39" s="11"/>
      <c r="M39" s="11"/>
    </row>
    <row r="40" spans="1:13">
      <c r="A40" s="13" t="s">
        <v>31</v>
      </c>
      <c r="B40" s="14"/>
      <c r="C40" s="14"/>
      <c r="D40" s="14"/>
      <c r="E40" s="14"/>
      <c r="F40" s="14"/>
      <c r="G40" s="14"/>
      <c r="H40" s="14"/>
      <c r="I40" s="14"/>
      <c r="J40" s="14"/>
      <c r="K40" s="14"/>
      <c r="L40" s="14"/>
      <c r="M40" s="14"/>
    </row>
    <row r="41" spans="1:13" ht="25.5" customHeight="1">
      <c r="A41" s="137" t="s">
        <v>203</v>
      </c>
      <c r="B41" s="157"/>
      <c r="C41" s="157"/>
      <c r="D41" s="157"/>
      <c r="E41" s="157"/>
      <c r="F41" s="157"/>
      <c r="G41" s="157"/>
      <c r="H41" s="157"/>
      <c r="I41" s="157"/>
      <c r="J41" s="157"/>
      <c r="K41" s="157"/>
      <c r="L41" s="157"/>
      <c r="M41" s="141"/>
    </row>
    <row r="42" spans="1:13" ht="23.4" customHeight="1">
      <c r="A42" s="158" t="s">
        <v>368</v>
      </c>
      <c r="B42" s="159"/>
      <c r="C42" s="159"/>
      <c r="D42" s="159"/>
      <c r="E42" s="159"/>
      <c r="F42" s="159"/>
      <c r="G42" s="159"/>
      <c r="H42" s="159"/>
      <c r="I42" s="159"/>
      <c r="J42" s="159"/>
      <c r="K42" s="159"/>
      <c r="L42" s="159"/>
      <c r="M42" s="159"/>
    </row>
    <row r="43" spans="1:13">
      <c r="A43" s="10" t="s">
        <v>264</v>
      </c>
    </row>
    <row r="44" spans="1:13">
      <c r="A44" s="10"/>
    </row>
    <row r="45" spans="1:13">
      <c r="A45" s="13" t="s">
        <v>32</v>
      </c>
    </row>
    <row r="46" spans="1:13" ht="45" customHeight="1">
      <c r="A46" s="155" t="s">
        <v>33</v>
      </c>
      <c r="B46" s="137" t="s">
        <v>34</v>
      </c>
      <c r="C46" s="138"/>
      <c r="D46" s="139"/>
      <c r="E46" s="103" t="s">
        <v>35</v>
      </c>
      <c r="F46" s="103"/>
      <c r="G46" s="103"/>
      <c r="H46" s="155" t="s">
        <v>36</v>
      </c>
      <c r="I46" s="140" t="s">
        <v>37</v>
      </c>
      <c r="J46" s="141"/>
      <c r="K46" s="133" t="s">
        <v>38</v>
      </c>
      <c r="L46" s="134"/>
      <c r="M46" s="155" t="s">
        <v>39</v>
      </c>
    </row>
    <row r="47" spans="1:13" ht="27" customHeight="1">
      <c r="A47" s="156"/>
      <c r="B47" s="2" t="s">
        <v>40</v>
      </c>
      <c r="C47" s="137" t="s">
        <v>41</v>
      </c>
      <c r="D47" s="139"/>
      <c r="E47" s="2" t="s">
        <v>42</v>
      </c>
      <c r="F47" s="103" t="s">
        <v>43</v>
      </c>
      <c r="G47" s="103"/>
      <c r="H47" s="156"/>
      <c r="I47" s="2" t="s">
        <v>44</v>
      </c>
      <c r="J47" s="2" t="s">
        <v>45</v>
      </c>
      <c r="K47" s="135"/>
      <c r="L47" s="136"/>
      <c r="M47" s="156"/>
    </row>
    <row r="48" spans="1:13" ht="106.2" customHeight="1">
      <c r="A48" s="52" t="s">
        <v>368</v>
      </c>
      <c r="B48" s="51" t="s">
        <v>369</v>
      </c>
      <c r="C48" s="145" t="s">
        <v>370</v>
      </c>
      <c r="D48" s="146"/>
      <c r="E48" s="51">
        <v>1</v>
      </c>
      <c r="F48" s="145" t="s">
        <v>378</v>
      </c>
      <c r="G48" s="146"/>
      <c r="H48" s="52" t="s">
        <v>372</v>
      </c>
      <c r="I48" s="54">
        <v>0.97499999999999998</v>
      </c>
      <c r="J48" s="54">
        <v>0.9637</v>
      </c>
      <c r="K48" s="147" t="s">
        <v>383</v>
      </c>
      <c r="L48" s="148"/>
      <c r="M48" s="53" t="s">
        <v>384</v>
      </c>
    </row>
    <row r="49" spans="1:13" ht="129" customHeight="1">
      <c r="A49" s="52" t="s">
        <v>368</v>
      </c>
      <c r="B49" s="51" t="s">
        <v>369</v>
      </c>
      <c r="C49" s="145" t="s">
        <v>370</v>
      </c>
      <c r="D49" s="146"/>
      <c r="E49" s="51">
        <v>2</v>
      </c>
      <c r="F49" s="145" t="s">
        <v>371</v>
      </c>
      <c r="G49" s="146"/>
      <c r="H49" s="52" t="s">
        <v>382</v>
      </c>
      <c r="I49" s="55">
        <v>2134</v>
      </c>
      <c r="J49" s="55">
        <v>2159.15</v>
      </c>
      <c r="K49" s="147" t="s">
        <v>376</v>
      </c>
      <c r="L49" s="148"/>
      <c r="M49" s="53" t="s">
        <v>377</v>
      </c>
    </row>
    <row r="50" spans="1:13" ht="120.6" customHeight="1">
      <c r="A50" s="52" t="s">
        <v>368</v>
      </c>
      <c r="B50" s="51" t="s">
        <v>369</v>
      </c>
      <c r="C50" s="145" t="s">
        <v>370</v>
      </c>
      <c r="D50" s="146"/>
      <c r="E50" s="51">
        <v>3</v>
      </c>
      <c r="F50" s="145" t="s">
        <v>379</v>
      </c>
      <c r="G50" s="146"/>
      <c r="H50" s="52" t="s">
        <v>373</v>
      </c>
      <c r="I50" s="54">
        <v>0.88</v>
      </c>
      <c r="J50" s="54" t="s">
        <v>385</v>
      </c>
      <c r="K50" s="147" t="s">
        <v>386</v>
      </c>
      <c r="L50" s="148"/>
      <c r="M50" s="53" t="s">
        <v>387</v>
      </c>
    </row>
    <row r="51" spans="1:13" ht="103.8" customHeight="1">
      <c r="A51" s="52" t="s">
        <v>368</v>
      </c>
      <c r="B51" s="51" t="s">
        <v>369</v>
      </c>
      <c r="C51" s="145" t="s">
        <v>370</v>
      </c>
      <c r="D51" s="146"/>
      <c r="E51" s="51">
        <v>4</v>
      </c>
      <c r="F51" s="145" t="s">
        <v>380</v>
      </c>
      <c r="G51" s="146"/>
      <c r="H51" s="52" t="s">
        <v>374</v>
      </c>
      <c r="I51" s="54">
        <v>1</v>
      </c>
      <c r="J51" s="54">
        <v>0.55369999999999997</v>
      </c>
      <c r="K51" s="147" t="s">
        <v>388</v>
      </c>
      <c r="L51" s="148"/>
      <c r="M51" s="53" t="s">
        <v>390</v>
      </c>
    </row>
    <row r="52" spans="1:13" ht="112.2" customHeight="1">
      <c r="A52" s="52" t="s">
        <v>368</v>
      </c>
      <c r="B52" s="51" t="s">
        <v>369</v>
      </c>
      <c r="C52" s="145" t="s">
        <v>370</v>
      </c>
      <c r="D52" s="146"/>
      <c r="E52" s="51">
        <v>5</v>
      </c>
      <c r="F52" s="145" t="s">
        <v>381</v>
      </c>
      <c r="G52" s="146"/>
      <c r="H52" s="52" t="s">
        <v>375</v>
      </c>
      <c r="I52" s="54">
        <v>1</v>
      </c>
      <c r="J52" s="54">
        <v>0.87070000000000003</v>
      </c>
      <c r="K52" s="147" t="s">
        <v>389</v>
      </c>
      <c r="L52" s="148"/>
      <c r="M52" s="53" t="s">
        <v>391</v>
      </c>
    </row>
    <row r="53" spans="1:13" s="18" customFormat="1" ht="20.25" customHeight="1">
      <c r="A53" s="13" t="s">
        <v>46</v>
      </c>
      <c r="B53" s="15"/>
      <c r="C53" s="16"/>
      <c r="D53" s="16"/>
      <c r="E53" s="16"/>
      <c r="F53" s="17"/>
      <c r="G53" s="17"/>
      <c r="H53" s="17"/>
      <c r="I53" s="17"/>
      <c r="J53" s="17"/>
      <c r="K53" s="17"/>
      <c r="L53" s="17"/>
      <c r="M53" s="17"/>
    </row>
    <row r="54" spans="1:13" s="18" customFormat="1" ht="20.25" customHeight="1">
      <c r="A54" s="13" t="s">
        <v>47</v>
      </c>
      <c r="B54" s="15"/>
      <c r="C54" s="16"/>
      <c r="D54" s="16"/>
      <c r="E54" s="16"/>
      <c r="F54" s="17"/>
      <c r="G54" s="17"/>
      <c r="H54" s="17"/>
      <c r="I54" s="17"/>
      <c r="J54" s="17"/>
      <c r="K54" s="17"/>
      <c r="L54" s="17"/>
      <c r="M54" s="17"/>
    </row>
    <row r="55" spans="1:13" s="19" customFormat="1" ht="34.200000000000003" customHeight="1">
      <c r="A55" s="103" t="s">
        <v>48</v>
      </c>
      <c r="B55" s="103"/>
      <c r="C55" s="103"/>
      <c r="D55" s="103"/>
      <c r="E55" s="103" t="s">
        <v>49</v>
      </c>
      <c r="F55" s="103"/>
      <c r="G55" s="103"/>
      <c r="H55" s="103"/>
      <c r="I55" s="103" t="s">
        <v>50</v>
      </c>
      <c r="J55" s="103"/>
      <c r="K55" s="103" t="s">
        <v>51</v>
      </c>
      <c r="L55" s="103"/>
      <c r="M55" s="103"/>
    </row>
    <row r="56" spans="1:13" s="18" customFormat="1" ht="83.4" customHeight="1">
      <c r="A56" s="167" t="s">
        <v>392</v>
      </c>
      <c r="B56" s="167"/>
      <c r="C56" s="167"/>
      <c r="D56" s="167"/>
      <c r="E56" s="168" t="s">
        <v>394</v>
      </c>
      <c r="F56" s="169"/>
      <c r="G56" s="169"/>
      <c r="H56" s="170"/>
      <c r="I56" s="165">
        <v>0.93149999999999999</v>
      </c>
      <c r="J56" s="166"/>
      <c r="K56" s="171" t="s">
        <v>395</v>
      </c>
      <c r="L56" s="171"/>
      <c r="M56" s="171"/>
    </row>
    <row r="57" spans="1:13" s="18" customFormat="1" ht="81.599999999999994" customHeight="1">
      <c r="A57" s="167" t="s">
        <v>393</v>
      </c>
      <c r="B57" s="167"/>
      <c r="C57" s="167"/>
      <c r="D57" s="167"/>
      <c r="E57" s="168" t="s">
        <v>364</v>
      </c>
      <c r="F57" s="169"/>
      <c r="G57" s="169"/>
      <c r="H57" s="170"/>
      <c r="I57" s="165">
        <v>0.71220000000000006</v>
      </c>
      <c r="J57" s="166"/>
      <c r="K57" s="171" t="s">
        <v>396</v>
      </c>
      <c r="L57" s="171"/>
      <c r="M57" s="171"/>
    </row>
    <row r="58" spans="1:13" s="18" customFormat="1" ht="20.25" customHeight="1">
      <c r="A58" s="20"/>
      <c r="B58" s="20"/>
      <c r="C58" s="20"/>
      <c r="D58" s="20"/>
      <c r="E58" s="21"/>
      <c r="F58" s="21"/>
      <c r="G58" s="21"/>
      <c r="H58" s="21"/>
      <c r="I58" s="22"/>
      <c r="J58" s="22"/>
      <c r="K58" s="22"/>
      <c r="L58" s="22"/>
      <c r="M58" s="22"/>
    </row>
    <row r="59" spans="1:13" s="18" customFormat="1" ht="20.25" customHeight="1">
      <c r="A59" s="13" t="s">
        <v>52</v>
      </c>
      <c r="B59" s="20"/>
      <c r="C59" s="20"/>
      <c r="D59" s="20"/>
      <c r="E59" s="21"/>
      <c r="F59" s="21"/>
      <c r="G59" s="21"/>
      <c r="H59" s="21"/>
      <c r="I59" s="22"/>
      <c r="J59" s="22"/>
      <c r="K59" s="22"/>
      <c r="L59" s="22"/>
      <c r="M59" s="22"/>
    </row>
    <row r="60" spans="1:13" s="18" customFormat="1" ht="39.6" customHeight="1">
      <c r="A60" s="103" t="s">
        <v>53</v>
      </c>
      <c r="B60" s="103"/>
      <c r="C60" s="103"/>
      <c r="D60" s="103"/>
      <c r="E60" s="103"/>
      <c r="F60" s="103"/>
      <c r="G60" s="103" t="s">
        <v>54</v>
      </c>
      <c r="H60" s="103"/>
      <c r="I60" s="103" t="s">
        <v>55</v>
      </c>
      <c r="J60" s="103"/>
      <c r="K60" s="103"/>
      <c r="L60" s="103"/>
      <c r="M60" s="103"/>
    </row>
    <row r="61" spans="1:13" s="18" customFormat="1" ht="53.4" customHeight="1">
      <c r="A61" s="162" t="s">
        <v>397</v>
      </c>
      <c r="B61" s="163"/>
      <c r="C61" s="163"/>
      <c r="D61" s="163"/>
      <c r="E61" s="163"/>
      <c r="F61" s="164"/>
      <c r="G61" s="165">
        <v>0.98839999999999995</v>
      </c>
      <c r="H61" s="166"/>
      <c r="I61" s="162" t="s">
        <v>399</v>
      </c>
      <c r="J61" s="163"/>
      <c r="K61" s="163"/>
      <c r="L61" s="163"/>
      <c r="M61" s="163"/>
    </row>
    <row r="62" spans="1:13" s="18" customFormat="1" ht="20.25" customHeight="1">
      <c r="A62" s="20"/>
      <c r="B62" s="20"/>
      <c r="C62" s="20"/>
      <c r="D62" s="20"/>
      <c r="E62" s="21"/>
      <c r="F62" s="21"/>
      <c r="G62" s="21"/>
      <c r="H62" s="21"/>
      <c r="I62" s="22"/>
      <c r="J62" s="22"/>
      <c r="K62" s="22"/>
      <c r="L62" s="22"/>
      <c r="M62" s="22"/>
    </row>
    <row r="63" spans="1:13" s="18" customFormat="1" ht="20.25" customHeight="1">
      <c r="A63" s="12" t="s">
        <v>56</v>
      </c>
      <c r="B63" s="7"/>
      <c r="C63" s="7"/>
      <c r="D63" s="7"/>
      <c r="E63" s="23"/>
      <c r="F63" s="23"/>
      <c r="G63" s="23"/>
      <c r="H63" s="23"/>
      <c r="I63" s="7"/>
      <c r="J63" s="22"/>
      <c r="K63" s="22"/>
      <c r="L63" s="22"/>
      <c r="M63" s="22"/>
    </row>
    <row r="64" spans="1:13" s="18" customFormat="1" ht="20.25" customHeight="1">
      <c r="A64" s="103" t="s">
        <v>57</v>
      </c>
      <c r="B64" s="103"/>
      <c r="C64" s="103"/>
      <c r="D64" s="103"/>
      <c r="E64" s="103"/>
      <c r="F64" s="103"/>
      <c r="G64" s="103"/>
      <c r="H64" s="103"/>
      <c r="I64" s="103"/>
      <c r="J64" s="103"/>
      <c r="K64" s="103"/>
      <c r="L64" s="103"/>
      <c r="M64" s="103"/>
    </row>
    <row r="65" spans="1:13" s="18" customFormat="1" ht="24" customHeight="1">
      <c r="A65" s="103" t="s">
        <v>58</v>
      </c>
      <c r="B65" s="103"/>
      <c r="C65" s="103"/>
      <c r="D65" s="103" t="s">
        <v>59</v>
      </c>
      <c r="E65" s="103"/>
      <c r="F65" s="103"/>
      <c r="G65" s="103" t="s">
        <v>60</v>
      </c>
      <c r="H65" s="103"/>
      <c r="I65" s="103"/>
      <c r="J65" s="103" t="s">
        <v>61</v>
      </c>
      <c r="K65" s="103"/>
      <c r="L65" s="103"/>
      <c r="M65" s="103"/>
    </row>
    <row r="66" spans="1:13" ht="28.2" customHeight="1">
      <c r="A66" s="172">
        <v>38263607.060000002</v>
      </c>
      <c r="B66" s="173"/>
      <c r="C66" s="174"/>
      <c r="D66" s="172">
        <v>31881211.469999999</v>
      </c>
      <c r="E66" s="173"/>
      <c r="F66" s="174"/>
      <c r="G66" s="172">
        <f>+A66-D66</f>
        <v>6382395.5900000036</v>
      </c>
      <c r="H66" s="173"/>
      <c r="I66" s="174"/>
      <c r="J66" s="175" t="s">
        <v>407</v>
      </c>
      <c r="K66" s="176"/>
      <c r="L66" s="176"/>
      <c r="M66" s="177"/>
    </row>
    <row r="67" spans="1:13" s="18" customFormat="1" ht="20.25" customHeight="1">
      <c r="A67" s="15"/>
      <c r="B67" s="15"/>
      <c r="C67" s="15"/>
      <c r="D67" s="17"/>
      <c r="E67" s="17"/>
      <c r="F67" s="17"/>
      <c r="G67" s="24"/>
      <c r="H67" s="24"/>
      <c r="I67" s="24"/>
      <c r="J67" s="17"/>
      <c r="K67" s="17"/>
      <c r="L67" s="17"/>
      <c r="M67" s="17"/>
    </row>
    <row r="68" spans="1:13" s="18" customFormat="1" ht="20.25" customHeight="1">
      <c r="A68" s="13" t="s">
        <v>62</v>
      </c>
      <c r="B68" s="15"/>
      <c r="C68" s="15"/>
      <c r="D68" s="17"/>
      <c r="E68" s="17"/>
      <c r="F68" s="17"/>
      <c r="G68" s="24"/>
      <c r="H68" s="24"/>
      <c r="I68" s="24"/>
      <c r="J68" s="17"/>
      <c r="K68" s="17"/>
      <c r="L68" s="17"/>
      <c r="M68" s="17"/>
    </row>
    <row r="69" spans="1:13" s="18" customFormat="1" ht="20.25" customHeight="1">
      <c r="A69" s="13" t="s">
        <v>63</v>
      </c>
      <c r="B69" s="15"/>
      <c r="C69" s="15"/>
      <c r="D69" s="17"/>
      <c r="E69" s="17"/>
      <c r="F69" s="17"/>
      <c r="G69" s="24"/>
      <c r="H69" s="24"/>
      <c r="I69" s="24"/>
      <c r="J69" s="17"/>
      <c r="K69" s="17"/>
      <c r="L69" s="17"/>
      <c r="M69" s="17"/>
    </row>
    <row r="70" spans="1:13" s="18" customFormat="1" ht="50.1" customHeight="1">
      <c r="A70" s="103" t="s">
        <v>64</v>
      </c>
      <c r="B70" s="103"/>
      <c r="C70" s="103"/>
      <c r="D70" s="103" t="s">
        <v>65</v>
      </c>
      <c r="E70" s="103"/>
      <c r="F70" s="103"/>
      <c r="G70" s="103"/>
      <c r="H70" s="2" t="s">
        <v>66</v>
      </c>
      <c r="I70" s="2" t="s">
        <v>67</v>
      </c>
      <c r="J70" s="103" t="s">
        <v>61</v>
      </c>
      <c r="K70" s="103"/>
      <c r="L70" s="103"/>
      <c r="M70" s="103"/>
    </row>
    <row r="71" spans="1:13" s="18" customFormat="1" ht="20.25" customHeight="1">
      <c r="A71" s="122" t="s">
        <v>366</v>
      </c>
      <c r="B71" s="122"/>
      <c r="C71" s="122"/>
      <c r="D71" s="122" t="s">
        <v>364</v>
      </c>
      <c r="E71" s="122"/>
      <c r="F71" s="122"/>
      <c r="G71" s="122"/>
      <c r="H71" s="42">
        <v>14858658.75</v>
      </c>
      <c r="I71" s="42">
        <v>11414628.16</v>
      </c>
      <c r="J71" s="178" t="s">
        <v>365</v>
      </c>
      <c r="K71" s="179"/>
      <c r="L71" s="179"/>
      <c r="M71" s="180"/>
    </row>
    <row r="72" spans="1:13" s="18" customFormat="1" ht="20.25" customHeight="1">
      <c r="A72" s="122" t="s">
        <v>366</v>
      </c>
      <c r="B72" s="122"/>
      <c r="C72" s="122"/>
      <c r="D72" s="122" t="s">
        <v>367</v>
      </c>
      <c r="E72" s="122"/>
      <c r="F72" s="122"/>
      <c r="G72" s="122"/>
      <c r="H72" s="42">
        <v>60722137.049999997</v>
      </c>
      <c r="I72" s="42">
        <v>49849650</v>
      </c>
      <c r="J72" s="181"/>
      <c r="K72" s="182"/>
      <c r="L72" s="182"/>
      <c r="M72" s="183"/>
    </row>
    <row r="73" spans="1:13" s="18" customFormat="1" ht="20.25" customHeight="1">
      <c r="A73" s="122"/>
      <c r="B73" s="122"/>
      <c r="C73" s="122"/>
      <c r="D73" s="122" t="s">
        <v>398</v>
      </c>
      <c r="E73" s="122"/>
      <c r="F73" s="122"/>
      <c r="G73" s="122"/>
      <c r="H73" s="42">
        <f>SUM(H71:H72)</f>
        <v>75580795.799999997</v>
      </c>
      <c r="I73" s="42">
        <f>SUM(I71:I72)</f>
        <v>61264278.159999996</v>
      </c>
      <c r="J73" s="184"/>
      <c r="K73" s="185"/>
      <c r="L73" s="185"/>
      <c r="M73" s="186"/>
    </row>
    <row r="74" spans="1:13" s="18" customFormat="1" ht="20.25" customHeight="1">
      <c r="A74" s="25"/>
      <c r="B74" s="25"/>
      <c r="C74" s="25"/>
      <c r="D74" s="26"/>
      <c r="E74" s="26"/>
      <c r="F74" s="26"/>
      <c r="G74" s="26"/>
      <c r="J74" s="17"/>
      <c r="K74" s="17"/>
      <c r="L74" s="17"/>
      <c r="M74" s="17"/>
    </row>
    <row r="75" spans="1:13" s="18" customFormat="1" ht="20.25" customHeight="1">
      <c r="A75" s="12" t="s">
        <v>68</v>
      </c>
      <c r="B75" s="7"/>
      <c r="C75" s="7"/>
      <c r="D75" s="7"/>
      <c r="E75" s="7"/>
      <c r="F75" s="7"/>
      <c r="G75" s="7"/>
      <c r="H75" s="7"/>
      <c r="I75" s="7"/>
      <c r="J75" s="7"/>
      <c r="K75" s="7"/>
      <c r="L75" s="7"/>
      <c r="M75" s="7"/>
    </row>
    <row r="76" spans="1:13" s="18" customFormat="1" ht="26.1" customHeight="1">
      <c r="A76" s="103" t="s">
        <v>69</v>
      </c>
      <c r="B76" s="103"/>
      <c r="C76" s="103" t="s">
        <v>70</v>
      </c>
      <c r="D76" s="103"/>
      <c r="E76" s="103" t="s">
        <v>71</v>
      </c>
      <c r="F76" s="103"/>
      <c r="G76" s="103" t="s">
        <v>72</v>
      </c>
      <c r="H76" s="103"/>
      <c r="I76" s="103"/>
      <c r="J76" s="103" t="s">
        <v>73</v>
      </c>
      <c r="K76" s="103"/>
      <c r="L76" s="103"/>
      <c r="M76" s="2" t="s">
        <v>74</v>
      </c>
    </row>
    <row r="77" spans="1:13" s="18" customFormat="1" ht="20.25" customHeight="1">
      <c r="A77" s="187">
        <v>75580795.799999997</v>
      </c>
      <c r="B77" s="187"/>
      <c r="C77" s="187">
        <v>69250334.670000002</v>
      </c>
      <c r="D77" s="187"/>
      <c r="E77" s="187">
        <v>59999876.899999999</v>
      </c>
      <c r="F77" s="187"/>
      <c r="G77" s="172">
        <v>6330461.1299999999</v>
      </c>
      <c r="H77" s="173"/>
      <c r="I77" s="174"/>
      <c r="J77" s="172">
        <v>1264401.26</v>
      </c>
      <c r="K77" s="173"/>
      <c r="L77" s="174"/>
      <c r="M77" s="50">
        <f>+I73/H73</f>
        <v>0.8105799563438838</v>
      </c>
    </row>
    <row r="78" spans="1:13" s="18" customFormat="1" ht="20.25" customHeight="1">
      <c r="A78" s="25"/>
      <c r="B78" s="25"/>
      <c r="C78" s="25"/>
      <c r="D78" s="26"/>
      <c r="E78" s="26"/>
      <c r="F78" s="26"/>
      <c r="G78" s="26"/>
      <c r="J78" s="17"/>
      <c r="K78" s="17"/>
      <c r="L78" s="17"/>
      <c r="M78" s="17"/>
    </row>
    <row r="79" spans="1:13" s="18" customFormat="1" ht="20.25" customHeight="1">
      <c r="A79" s="12" t="s">
        <v>75</v>
      </c>
      <c r="B79" s="7"/>
      <c r="C79" s="7"/>
      <c r="D79" s="7"/>
      <c r="E79" s="7"/>
      <c r="F79" s="7"/>
      <c r="G79" s="7"/>
      <c r="H79" s="7"/>
      <c r="I79" s="7"/>
      <c r="J79" s="7"/>
      <c r="K79" s="7"/>
      <c r="L79" s="7"/>
      <c r="M79" s="7"/>
    </row>
    <row r="80" spans="1:13" s="18" customFormat="1" ht="20.25" customHeight="1">
      <c r="A80" s="103" t="s">
        <v>76</v>
      </c>
      <c r="B80" s="103"/>
      <c r="C80" s="103"/>
      <c r="D80" s="103"/>
      <c r="E80" s="103" t="s">
        <v>77</v>
      </c>
      <c r="F80" s="103"/>
      <c r="G80" s="103"/>
      <c r="H80" s="103"/>
      <c r="I80" s="103"/>
      <c r="J80" s="103" t="s">
        <v>61</v>
      </c>
      <c r="K80" s="103"/>
      <c r="L80" s="103"/>
      <c r="M80" s="103"/>
    </row>
    <row r="81" spans="1:13" s="18" customFormat="1" ht="20.25" customHeight="1">
      <c r="A81" s="188" t="s">
        <v>237</v>
      </c>
      <c r="B81" s="188"/>
      <c r="C81" s="188"/>
      <c r="D81" s="188"/>
      <c r="E81" s="168" t="s">
        <v>237</v>
      </c>
      <c r="F81" s="169"/>
      <c r="G81" s="169"/>
      <c r="H81" s="169"/>
      <c r="I81" s="170"/>
      <c r="J81" s="189" t="s">
        <v>357</v>
      </c>
      <c r="K81" s="189"/>
      <c r="L81" s="189"/>
      <c r="M81" s="189"/>
    </row>
    <row r="82" spans="1:13" s="18" customFormat="1" ht="20.25" customHeight="1">
      <c r="A82" s="25"/>
      <c r="B82" s="25"/>
      <c r="C82" s="25"/>
      <c r="D82" s="26"/>
      <c r="E82" s="26"/>
      <c r="F82" s="26"/>
      <c r="G82" s="26"/>
      <c r="J82" s="17"/>
      <c r="K82" s="17"/>
      <c r="L82" s="17"/>
      <c r="M82" s="17"/>
    </row>
    <row r="83" spans="1:13" s="18" customFormat="1" ht="20.25" customHeight="1">
      <c r="A83" s="12" t="s">
        <v>78</v>
      </c>
      <c r="B83" s="7"/>
      <c r="C83" s="7"/>
      <c r="D83" s="7"/>
      <c r="E83" s="7"/>
      <c r="F83" s="7"/>
      <c r="G83" s="7"/>
      <c r="H83" s="7"/>
      <c r="I83" s="7"/>
      <c r="J83" s="7"/>
      <c r="K83" s="7"/>
      <c r="L83" s="7"/>
      <c r="M83" s="7"/>
    </row>
    <row r="84" spans="1:13" s="18" customFormat="1" ht="41.1" customHeight="1">
      <c r="A84" s="103" t="s">
        <v>79</v>
      </c>
      <c r="B84" s="103"/>
      <c r="C84" s="2" t="s">
        <v>80</v>
      </c>
      <c r="D84" s="103" t="s">
        <v>81</v>
      </c>
      <c r="E84" s="103"/>
      <c r="F84" s="103"/>
      <c r="G84" s="190" t="s">
        <v>82</v>
      </c>
      <c r="H84" s="190"/>
      <c r="I84" s="190"/>
      <c r="J84" s="190"/>
      <c r="K84" s="190"/>
      <c r="L84" s="190" t="s">
        <v>83</v>
      </c>
      <c r="M84" s="190"/>
    </row>
    <row r="85" spans="1:13" s="18" customFormat="1" ht="76.2" customHeight="1">
      <c r="A85" s="191" t="s">
        <v>84</v>
      </c>
      <c r="B85" s="191"/>
      <c r="C85" s="6" t="s">
        <v>237</v>
      </c>
      <c r="D85" s="192" t="s">
        <v>345</v>
      </c>
      <c r="E85" s="192"/>
      <c r="F85" s="192"/>
      <c r="G85" s="193" t="s">
        <v>346</v>
      </c>
      <c r="H85" s="194"/>
      <c r="I85" s="194"/>
      <c r="J85" s="194"/>
      <c r="K85" s="195"/>
      <c r="L85" s="192" t="s">
        <v>347</v>
      </c>
      <c r="M85" s="192"/>
    </row>
    <row r="86" spans="1:13" s="18" customFormat="1" ht="95.4" customHeight="1">
      <c r="A86" s="191" t="s">
        <v>85</v>
      </c>
      <c r="B86" s="191"/>
      <c r="C86" s="6" t="s">
        <v>237</v>
      </c>
      <c r="D86" s="196" t="s">
        <v>348</v>
      </c>
      <c r="E86" s="196"/>
      <c r="F86" s="196"/>
      <c r="G86" s="197" t="s">
        <v>349</v>
      </c>
      <c r="H86" s="198"/>
      <c r="I86" s="198"/>
      <c r="J86" s="198"/>
      <c r="K86" s="199"/>
      <c r="L86" s="196" t="s">
        <v>350</v>
      </c>
      <c r="M86" s="196"/>
    </row>
    <row r="87" spans="1:13" s="18" customFormat="1" ht="78.599999999999994" customHeight="1">
      <c r="A87" s="191" t="s">
        <v>86</v>
      </c>
      <c r="B87" s="191"/>
      <c r="C87" s="6" t="s">
        <v>237</v>
      </c>
      <c r="D87" s="196" t="s">
        <v>351</v>
      </c>
      <c r="E87" s="196"/>
      <c r="F87" s="196"/>
      <c r="G87" s="197" t="s">
        <v>354</v>
      </c>
      <c r="H87" s="198"/>
      <c r="I87" s="198"/>
      <c r="J87" s="198"/>
      <c r="K87" s="199"/>
      <c r="L87" s="196" t="s">
        <v>352</v>
      </c>
      <c r="M87" s="196"/>
    </row>
    <row r="88" spans="1:13" s="18" customFormat="1" ht="79.8" customHeight="1">
      <c r="A88" s="191" t="s">
        <v>87</v>
      </c>
      <c r="B88" s="191"/>
      <c r="C88" s="6" t="s">
        <v>237</v>
      </c>
      <c r="D88" s="196" t="s">
        <v>353</v>
      </c>
      <c r="E88" s="196"/>
      <c r="F88" s="196"/>
      <c r="G88" s="197" t="s">
        <v>355</v>
      </c>
      <c r="H88" s="198"/>
      <c r="I88" s="198"/>
      <c r="J88" s="198"/>
      <c r="K88" s="199"/>
      <c r="L88" s="196" t="s">
        <v>356</v>
      </c>
      <c r="M88" s="196"/>
    </row>
    <row r="89" spans="1:13" s="18" customFormat="1" ht="20.25" customHeight="1">
      <c r="A89" s="191" t="s">
        <v>88</v>
      </c>
      <c r="B89" s="191"/>
      <c r="C89" s="6" t="s">
        <v>235</v>
      </c>
      <c r="D89" s="114" t="s">
        <v>236</v>
      </c>
      <c r="E89" s="114"/>
      <c r="F89" s="114"/>
      <c r="G89" s="200" t="s">
        <v>236</v>
      </c>
      <c r="H89" s="201"/>
      <c r="I89" s="201"/>
      <c r="J89" s="201"/>
      <c r="K89" s="202"/>
      <c r="L89" s="114" t="s">
        <v>236</v>
      </c>
      <c r="M89" s="114"/>
    </row>
    <row r="90" spans="1:13" s="18" customFormat="1" ht="20.25" customHeight="1">
      <c r="A90" s="15"/>
      <c r="B90" s="15"/>
      <c r="C90" s="15"/>
      <c r="D90" s="17"/>
      <c r="E90" s="17"/>
      <c r="F90" s="17"/>
      <c r="G90" s="24"/>
      <c r="H90" s="24"/>
      <c r="I90" s="24"/>
      <c r="J90" s="17"/>
      <c r="K90" s="17"/>
      <c r="L90" s="17"/>
      <c r="M90" s="17"/>
    </row>
    <row r="91" spans="1:13" s="18" customFormat="1" ht="20.25" customHeight="1">
      <c r="A91" s="12" t="s">
        <v>89</v>
      </c>
      <c r="B91" s="7"/>
      <c r="C91" s="7"/>
      <c r="D91" s="7"/>
      <c r="E91" s="7"/>
      <c r="F91" s="7"/>
      <c r="G91" s="7"/>
      <c r="H91" s="7"/>
      <c r="I91" s="7"/>
      <c r="J91" s="7"/>
      <c r="K91" s="7"/>
      <c r="L91" s="7"/>
      <c r="M91" s="7"/>
    </row>
    <row r="92" spans="1:13" s="18" customFormat="1" ht="31.2">
      <c r="A92" s="203" t="s">
        <v>90</v>
      </c>
      <c r="B92" s="203"/>
      <c r="C92" s="203"/>
      <c r="D92" s="203"/>
      <c r="E92" s="203"/>
      <c r="F92" s="203"/>
      <c r="G92" s="203"/>
      <c r="H92" s="27" t="s">
        <v>80</v>
      </c>
      <c r="I92" s="27" t="s">
        <v>91</v>
      </c>
      <c r="J92" s="203" t="s">
        <v>92</v>
      </c>
      <c r="K92" s="203"/>
      <c r="L92" s="203"/>
      <c r="M92" s="203"/>
    </row>
    <row r="93" spans="1:13" s="18" customFormat="1" ht="19.95" customHeight="1">
      <c r="A93" s="191" t="s">
        <v>93</v>
      </c>
      <c r="B93" s="191"/>
      <c r="C93" s="191"/>
      <c r="D93" s="191"/>
      <c r="E93" s="191"/>
      <c r="F93" s="191"/>
      <c r="G93" s="191"/>
      <c r="H93" s="51" t="s">
        <v>235</v>
      </c>
      <c r="I93" s="51">
        <v>0</v>
      </c>
      <c r="J93" s="168" t="s">
        <v>236</v>
      </c>
      <c r="K93" s="169"/>
      <c r="L93" s="169"/>
      <c r="M93" s="170"/>
    </row>
    <row r="94" spans="1:13" ht="19.95" customHeight="1">
      <c r="A94" s="191" t="s">
        <v>94</v>
      </c>
      <c r="B94" s="191"/>
      <c r="C94" s="191"/>
      <c r="D94" s="191" t="s">
        <v>95</v>
      </c>
      <c r="E94" s="191"/>
      <c r="F94" s="191"/>
      <c r="G94" s="191"/>
      <c r="H94" s="51" t="s">
        <v>235</v>
      </c>
      <c r="I94" s="51">
        <v>0</v>
      </c>
      <c r="J94" s="168" t="s">
        <v>236</v>
      </c>
      <c r="K94" s="169"/>
      <c r="L94" s="169"/>
      <c r="M94" s="170"/>
    </row>
    <row r="95" spans="1:13" ht="19.95" customHeight="1">
      <c r="A95" s="191" t="s">
        <v>96</v>
      </c>
      <c r="B95" s="191"/>
      <c r="C95" s="191"/>
      <c r="D95" s="191" t="s">
        <v>95</v>
      </c>
      <c r="E95" s="191"/>
      <c r="F95" s="191"/>
      <c r="G95" s="191"/>
      <c r="H95" s="51" t="s">
        <v>235</v>
      </c>
      <c r="I95" s="51">
        <v>0</v>
      </c>
      <c r="J95" s="168" t="s">
        <v>236</v>
      </c>
      <c r="K95" s="169"/>
      <c r="L95" s="169"/>
      <c r="M95" s="170"/>
    </row>
    <row r="96" spans="1:13" ht="19.95" customHeight="1">
      <c r="A96" s="191" t="s">
        <v>97</v>
      </c>
      <c r="B96" s="191"/>
      <c r="C96" s="191"/>
      <c r="D96" s="191" t="s">
        <v>95</v>
      </c>
      <c r="E96" s="191"/>
      <c r="F96" s="191"/>
      <c r="G96" s="191"/>
      <c r="H96" s="51" t="s">
        <v>235</v>
      </c>
      <c r="I96" s="51">
        <v>0</v>
      </c>
      <c r="J96" s="168" t="s">
        <v>236</v>
      </c>
      <c r="K96" s="169"/>
      <c r="L96" s="169"/>
      <c r="M96" s="170"/>
    </row>
    <row r="97" spans="1:13" ht="19.95" customHeight="1">
      <c r="A97" s="191" t="s">
        <v>98</v>
      </c>
      <c r="B97" s="191"/>
      <c r="C97" s="191"/>
      <c r="D97" s="191" t="s">
        <v>95</v>
      </c>
      <c r="E97" s="191"/>
      <c r="F97" s="191"/>
      <c r="G97" s="191"/>
      <c r="H97" s="51" t="s">
        <v>235</v>
      </c>
      <c r="I97" s="51">
        <v>0</v>
      </c>
      <c r="J97" s="168" t="s">
        <v>236</v>
      </c>
      <c r="K97" s="169"/>
      <c r="L97" s="169"/>
      <c r="M97" s="170"/>
    </row>
    <row r="98" spans="1:13" ht="19.95" customHeight="1">
      <c r="A98" s="191" t="s">
        <v>99</v>
      </c>
      <c r="B98" s="191"/>
      <c r="C98" s="191"/>
      <c r="D98" s="191" t="s">
        <v>95</v>
      </c>
      <c r="E98" s="191"/>
      <c r="F98" s="191"/>
      <c r="G98" s="191"/>
      <c r="H98" s="51" t="s">
        <v>237</v>
      </c>
      <c r="I98" s="51">
        <v>34</v>
      </c>
      <c r="J98" s="113" t="s">
        <v>344</v>
      </c>
      <c r="K98" s="113"/>
      <c r="L98" s="113"/>
      <c r="M98" s="113"/>
    </row>
    <row r="100" spans="1:13">
      <c r="A100" s="12" t="s">
        <v>100</v>
      </c>
    </row>
    <row r="101" spans="1:13" s="28" customFormat="1" ht="51.6" customHeight="1">
      <c r="A101" s="2" t="s">
        <v>101</v>
      </c>
      <c r="B101" s="2" t="s">
        <v>102</v>
      </c>
      <c r="C101" s="103" t="s">
        <v>90</v>
      </c>
      <c r="D101" s="103"/>
      <c r="E101" s="103"/>
      <c r="F101" s="204" t="s">
        <v>103</v>
      </c>
      <c r="G101" s="205"/>
      <c r="H101" s="112" t="s">
        <v>104</v>
      </c>
      <c r="I101" s="112"/>
      <c r="J101" s="103" t="s">
        <v>105</v>
      </c>
      <c r="K101" s="103"/>
      <c r="L101" s="103" t="s">
        <v>106</v>
      </c>
      <c r="M101" s="103"/>
    </row>
    <row r="102" spans="1:13" ht="29.1" customHeight="1">
      <c r="A102" s="214" t="s">
        <v>107</v>
      </c>
      <c r="B102" s="188" t="s">
        <v>236</v>
      </c>
      <c r="C102" s="29" t="s">
        <v>108</v>
      </c>
      <c r="D102" s="206" t="s">
        <v>236</v>
      </c>
      <c r="E102" s="207"/>
      <c r="F102" s="168" t="s">
        <v>236</v>
      </c>
      <c r="G102" s="170"/>
      <c r="H102" s="188" t="s">
        <v>236</v>
      </c>
      <c r="I102" s="188"/>
      <c r="J102" s="208" t="s">
        <v>109</v>
      </c>
      <c r="K102" s="209"/>
      <c r="L102" s="188" t="s">
        <v>236</v>
      </c>
      <c r="M102" s="188"/>
    </row>
    <row r="103" spans="1:13" ht="29.1" customHeight="1">
      <c r="A103" s="214"/>
      <c r="B103" s="188"/>
      <c r="C103" s="30" t="s">
        <v>110</v>
      </c>
      <c r="D103" s="168" t="s">
        <v>236</v>
      </c>
      <c r="E103" s="170"/>
      <c r="F103" s="168" t="s">
        <v>236</v>
      </c>
      <c r="G103" s="170"/>
      <c r="H103" s="188"/>
      <c r="I103" s="188"/>
      <c r="J103" s="210"/>
      <c r="K103" s="211"/>
      <c r="L103" s="188"/>
      <c r="M103" s="188"/>
    </row>
    <row r="104" spans="1:13" ht="30" customHeight="1">
      <c r="A104" s="214"/>
      <c r="B104" s="188"/>
      <c r="C104" s="30" t="s">
        <v>111</v>
      </c>
      <c r="D104" s="168" t="s">
        <v>236</v>
      </c>
      <c r="E104" s="170"/>
      <c r="F104" s="168" t="s">
        <v>236</v>
      </c>
      <c r="G104" s="170"/>
      <c r="H104" s="188"/>
      <c r="I104" s="188"/>
      <c r="J104" s="212"/>
      <c r="K104" s="213"/>
      <c r="L104" s="188"/>
      <c r="M104" s="188"/>
    </row>
    <row r="106" spans="1:13">
      <c r="A106" s="12" t="s">
        <v>112</v>
      </c>
    </row>
    <row r="107" spans="1:13" ht="15.6">
      <c r="A107" s="203" t="s">
        <v>113</v>
      </c>
      <c r="B107" s="203"/>
      <c r="C107" s="203"/>
      <c r="D107" s="203"/>
      <c r="E107" s="203"/>
      <c r="F107" s="203"/>
      <c r="G107" s="203"/>
      <c r="H107" s="27" t="s">
        <v>80</v>
      </c>
      <c r="I107" s="27" t="s">
        <v>114</v>
      </c>
      <c r="J107" s="203" t="s">
        <v>92</v>
      </c>
      <c r="K107" s="203"/>
      <c r="L107" s="203"/>
      <c r="M107" s="203"/>
    </row>
    <row r="108" spans="1:13">
      <c r="A108" s="191" t="s">
        <v>115</v>
      </c>
      <c r="B108" s="191"/>
      <c r="C108" s="191"/>
      <c r="D108" s="191"/>
      <c r="E108" s="191"/>
      <c r="F108" s="191"/>
      <c r="G108" s="191"/>
      <c r="H108" s="58" t="s">
        <v>235</v>
      </c>
      <c r="I108" s="58">
        <v>0</v>
      </c>
      <c r="J108" s="168" t="s">
        <v>236</v>
      </c>
      <c r="K108" s="169"/>
      <c r="L108" s="169"/>
      <c r="M108" s="170"/>
    </row>
    <row r="109" spans="1:13">
      <c r="A109" s="191" t="s">
        <v>116</v>
      </c>
      <c r="B109" s="191"/>
      <c r="C109" s="191"/>
      <c r="D109" s="191"/>
      <c r="E109" s="191"/>
      <c r="F109" s="191"/>
      <c r="G109" s="191"/>
      <c r="H109" s="58" t="s">
        <v>235</v>
      </c>
      <c r="I109" s="58">
        <v>0</v>
      </c>
      <c r="J109" s="168" t="s">
        <v>236</v>
      </c>
      <c r="K109" s="169"/>
      <c r="L109" s="169"/>
      <c r="M109" s="170"/>
    </row>
    <row r="110" spans="1:13">
      <c r="A110" s="191" t="s">
        <v>117</v>
      </c>
      <c r="B110" s="191"/>
      <c r="C110" s="191"/>
      <c r="D110" s="191"/>
      <c r="E110" s="191"/>
      <c r="F110" s="191"/>
      <c r="G110" s="191"/>
      <c r="H110" s="58" t="s">
        <v>235</v>
      </c>
      <c r="I110" s="58">
        <v>0</v>
      </c>
      <c r="J110" s="168" t="s">
        <v>236</v>
      </c>
      <c r="K110" s="169"/>
      <c r="L110" s="169"/>
      <c r="M110" s="170"/>
    </row>
    <row r="111" spans="1:13">
      <c r="A111" s="191" t="s">
        <v>118</v>
      </c>
      <c r="B111" s="191"/>
      <c r="C111" s="191"/>
      <c r="D111" s="191"/>
      <c r="E111" s="191"/>
      <c r="F111" s="191"/>
      <c r="G111" s="191"/>
      <c r="H111" s="58" t="s">
        <v>235</v>
      </c>
      <c r="I111" s="58">
        <v>0</v>
      </c>
      <c r="J111" s="168" t="s">
        <v>236</v>
      </c>
      <c r="K111" s="169"/>
      <c r="L111" s="169"/>
      <c r="M111" s="170"/>
    </row>
    <row r="112" spans="1:13">
      <c r="A112" s="191" t="s">
        <v>99</v>
      </c>
      <c r="B112" s="191"/>
      <c r="C112" s="191"/>
      <c r="D112" s="191"/>
      <c r="E112" s="191"/>
      <c r="F112" s="191"/>
      <c r="G112" s="191"/>
      <c r="H112" s="58" t="s">
        <v>235</v>
      </c>
      <c r="I112" s="58">
        <v>0</v>
      </c>
      <c r="J112" s="168" t="s">
        <v>236</v>
      </c>
      <c r="K112" s="169"/>
      <c r="L112" s="169"/>
      <c r="M112" s="170"/>
    </row>
    <row r="113" spans="1:13">
      <c r="A113" s="31"/>
      <c r="B113" s="31"/>
      <c r="C113" s="31"/>
      <c r="D113" s="31"/>
      <c r="E113" s="31"/>
      <c r="F113" s="31"/>
      <c r="G113" s="31"/>
      <c r="H113" s="31"/>
      <c r="J113" s="32"/>
    </row>
    <row r="114" spans="1:13">
      <c r="A114" s="12" t="s">
        <v>119</v>
      </c>
    </row>
    <row r="115" spans="1:13" s="33" customFormat="1">
      <c r="A115" s="12" t="s">
        <v>120</v>
      </c>
      <c r="B115" s="7"/>
      <c r="C115" s="7"/>
      <c r="D115" s="7"/>
      <c r="E115" s="7"/>
      <c r="F115" s="7"/>
      <c r="G115" s="7"/>
      <c r="H115" s="7"/>
      <c r="I115" s="7"/>
      <c r="J115" s="7"/>
      <c r="K115" s="7"/>
      <c r="L115" s="7"/>
      <c r="M115" s="7"/>
    </row>
    <row r="116" spans="1:13" s="33" customFormat="1" ht="42" customHeight="1">
      <c r="A116" s="103" t="s">
        <v>121</v>
      </c>
      <c r="B116" s="103"/>
      <c r="C116" s="103"/>
      <c r="D116" s="2" t="s">
        <v>80</v>
      </c>
      <c r="E116" s="103" t="s">
        <v>122</v>
      </c>
      <c r="F116" s="103"/>
      <c r="G116" s="103"/>
      <c r="H116" s="103"/>
      <c r="I116" s="103" t="s">
        <v>92</v>
      </c>
      <c r="J116" s="103"/>
      <c r="K116" s="103"/>
      <c r="L116" s="103" t="s">
        <v>123</v>
      </c>
      <c r="M116" s="103"/>
    </row>
    <row r="117" spans="1:13" s="33" customFormat="1" ht="36.6" customHeight="1">
      <c r="A117" s="215" t="s">
        <v>124</v>
      </c>
      <c r="B117" s="215"/>
      <c r="C117" s="215"/>
      <c r="D117" s="58" t="s">
        <v>237</v>
      </c>
      <c r="E117" s="216" t="s">
        <v>402</v>
      </c>
      <c r="F117" s="216"/>
      <c r="G117" s="216"/>
      <c r="H117" s="216"/>
      <c r="I117" s="217" t="s">
        <v>401</v>
      </c>
      <c r="J117" s="218"/>
      <c r="K117" s="219"/>
      <c r="L117" s="168" t="s">
        <v>207</v>
      </c>
      <c r="M117" s="170"/>
    </row>
    <row r="118" spans="1:13" s="33" customFormat="1" ht="45" customHeight="1">
      <c r="A118" s="215" t="s">
        <v>125</v>
      </c>
      <c r="B118" s="215"/>
      <c r="C118" s="215"/>
      <c r="D118" s="58" t="s">
        <v>237</v>
      </c>
      <c r="E118" s="171" t="s">
        <v>403</v>
      </c>
      <c r="F118" s="171"/>
      <c r="G118" s="171"/>
      <c r="H118" s="171"/>
      <c r="I118" s="217" t="s">
        <v>404</v>
      </c>
      <c r="J118" s="218"/>
      <c r="K118" s="219"/>
      <c r="L118" s="168" t="s">
        <v>207</v>
      </c>
      <c r="M118" s="170"/>
    </row>
    <row r="119" spans="1:13" s="33" customFormat="1" ht="54.9" customHeight="1">
      <c r="A119" s="215" t="s">
        <v>126</v>
      </c>
      <c r="B119" s="215"/>
      <c r="C119" s="215"/>
      <c r="D119" s="58" t="s">
        <v>237</v>
      </c>
      <c r="E119" s="171" t="s">
        <v>406</v>
      </c>
      <c r="F119" s="171"/>
      <c r="G119" s="171"/>
      <c r="H119" s="171"/>
      <c r="I119" s="217" t="s">
        <v>405</v>
      </c>
      <c r="J119" s="218"/>
      <c r="K119" s="219"/>
      <c r="L119" s="168" t="s">
        <v>207</v>
      </c>
      <c r="M119" s="170"/>
    </row>
    <row r="120" spans="1:13" s="33" customFormat="1">
      <c r="A120" s="12"/>
      <c r="B120" s="7"/>
      <c r="C120" s="7"/>
      <c r="D120" s="7"/>
      <c r="E120" s="7"/>
      <c r="F120" s="7"/>
      <c r="G120" s="7"/>
      <c r="H120" s="7"/>
      <c r="I120" s="7"/>
      <c r="J120" s="7"/>
      <c r="K120" s="7"/>
      <c r="L120" s="7"/>
      <c r="M120" s="7"/>
    </row>
    <row r="121" spans="1:13" s="33" customFormat="1">
      <c r="A121" s="12" t="s">
        <v>127</v>
      </c>
      <c r="B121" s="7"/>
      <c r="C121" s="7"/>
      <c r="D121" s="7"/>
      <c r="E121" s="7"/>
      <c r="F121" s="7"/>
      <c r="G121" s="7"/>
      <c r="H121" s="7"/>
      <c r="I121" s="7"/>
      <c r="J121" s="7"/>
      <c r="K121" s="7"/>
      <c r="L121" s="7"/>
      <c r="M121" s="7"/>
    </row>
    <row r="122" spans="1:13" s="33" customFormat="1" ht="21.9" customHeight="1">
      <c r="A122" s="103" t="s">
        <v>121</v>
      </c>
      <c r="B122" s="103"/>
      <c r="C122" s="103"/>
      <c r="D122" s="2" t="s">
        <v>80</v>
      </c>
      <c r="E122" s="103" t="s">
        <v>122</v>
      </c>
      <c r="F122" s="103"/>
      <c r="G122" s="103"/>
      <c r="H122" s="103"/>
      <c r="I122" s="103" t="s">
        <v>92</v>
      </c>
      <c r="J122" s="103"/>
      <c r="K122" s="103"/>
      <c r="L122" s="103" t="s">
        <v>123</v>
      </c>
      <c r="M122" s="103"/>
    </row>
    <row r="123" spans="1:13" s="33" customFormat="1" ht="30.6" customHeight="1">
      <c r="A123" s="215" t="s">
        <v>128</v>
      </c>
      <c r="B123" s="215"/>
      <c r="C123" s="215"/>
      <c r="D123" s="58" t="s">
        <v>237</v>
      </c>
      <c r="E123" s="171" t="s">
        <v>411</v>
      </c>
      <c r="F123" s="171"/>
      <c r="G123" s="171"/>
      <c r="H123" s="171"/>
      <c r="I123" s="217" t="s">
        <v>408</v>
      </c>
      <c r="J123" s="218"/>
      <c r="K123" s="219"/>
      <c r="L123" s="168" t="s">
        <v>207</v>
      </c>
      <c r="M123" s="170"/>
    </row>
    <row r="124" spans="1:13" s="33" customFormat="1" ht="54.9" customHeight="1">
      <c r="A124" s="215" t="s">
        <v>129</v>
      </c>
      <c r="B124" s="215"/>
      <c r="C124" s="215"/>
      <c r="D124" s="58" t="s">
        <v>237</v>
      </c>
      <c r="E124" s="171" t="s">
        <v>412</v>
      </c>
      <c r="F124" s="171"/>
      <c r="G124" s="171"/>
      <c r="H124" s="171"/>
      <c r="I124" s="217" t="s">
        <v>409</v>
      </c>
      <c r="J124" s="218"/>
      <c r="K124" s="219"/>
      <c r="L124" s="168" t="s">
        <v>207</v>
      </c>
      <c r="M124" s="170"/>
    </row>
    <row r="125" spans="1:13" s="33" customFormat="1" ht="38.4" customHeight="1">
      <c r="A125" s="215" t="s">
        <v>130</v>
      </c>
      <c r="B125" s="215"/>
      <c r="C125" s="215"/>
      <c r="D125" s="58" t="s">
        <v>237</v>
      </c>
      <c r="E125" s="171" t="s">
        <v>413</v>
      </c>
      <c r="F125" s="171"/>
      <c r="G125" s="171"/>
      <c r="H125" s="171"/>
      <c r="I125" s="217" t="s">
        <v>410</v>
      </c>
      <c r="J125" s="218"/>
      <c r="K125" s="219"/>
      <c r="L125" s="168" t="s">
        <v>207</v>
      </c>
      <c r="M125" s="170"/>
    </row>
    <row r="126" spans="1:13" s="33" customFormat="1" ht="44.1" customHeight="1">
      <c r="A126" s="215" t="s">
        <v>131</v>
      </c>
      <c r="B126" s="215"/>
      <c r="C126" s="215"/>
      <c r="D126" s="58" t="s">
        <v>237</v>
      </c>
      <c r="E126" s="171" t="s">
        <v>415</v>
      </c>
      <c r="F126" s="171"/>
      <c r="G126" s="171"/>
      <c r="H126" s="171"/>
      <c r="I126" s="217" t="s">
        <v>414</v>
      </c>
      <c r="J126" s="218"/>
      <c r="K126" s="219"/>
      <c r="L126" s="168" t="s">
        <v>207</v>
      </c>
      <c r="M126" s="170"/>
    </row>
    <row r="127" spans="1:13" ht="42" customHeight="1">
      <c r="A127" s="215" t="s">
        <v>132</v>
      </c>
      <c r="B127" s="215"/>
      <c r="C127" s="215"/>
      <c r="D127" s="58" t="s">
        <v>237</v>
      </c>
      <c r="E127" s="171" t="s">
        <v>417</v>
      </c>
      <c r="F127" s="171"/>
      <c r="G127" s="171"/>
      <c r="H127" s="171"/>
      <c r="I127" s="217" t="s">
        <v>416</v>
      </c>
      <c r="J127" s="218"/>
      <c r="K127" s="219"/>
      <c r="L127" s="168" t="s">
        <v>207</v>
      </c>
      <c r="M127" s="170"/>
    </row>
    <row r="128" spans="1:13" ht="15.75" customHeight="1"/>
    <row r="129" spans="1:13" ht="15.75" customHeight="1">
      <c r="A129" s="12" t="s">
        <v>133</v>
      </c>
    </row>
    <row r="130" spans="1:13" ht="35.1" customHeight="1">
      <c r="A130" s="103" t="s">
        <v>121</v>
      </c>
      <c r="B130" s="103"/>
      <c r="C130" s="103"/>
      <c r="D130" s="2" t="s">
        <v>80</v>
      </c>
      <c r="E130" s="103" t="s">
        <v>122</v>
      </c>
      <c r="F130" s="103"/>
      <c r="G130" s="103"/>
      <c r="H130" s="103"/>
      <c r="I130" s="103" t="s">
        <v>92</v>
      </c>
      <c r="J130" s="103"/>
      <c r="K130" s="103"/>
      <c r="L130" s="103" t="s">
        <v>123</v>
      </c>
      <c r="M130" s="103"/>
    </row>
    <row r="131" spans="1:13" ht="24.9" customHeight="1">
      <c r="A131" s="215" t="s">
        <v>134</v>
      </c>
      <c r="B131" s="215"/>
      <c r="C131" s="215"/>
      <c r="D131" s="56" t="s">
        <v>238</v>
      </c>
      <c r="E131" s="220" t="s">
        <v>238</v>
      </c>
      <c r="F131" s="220"/>
      <c r="G131" s="220"/>
      <c r="H131" s="220"/>
      <c r="I131" s="221" t="s">
        <v>238</v>
      </c>
      <c r="J131" s="222"/>
      <c r="K131" s="223"/>
      <c r="L131" s="221" t="s">
        <v>238</v>
      </c>
      <c r="M131" s="223"/>
    </row>
    <row r="132" spans="1:13" ht="75.900000000000006" customHeight="1">
      <c r="A132" s="215" t="s">
        <v>135</v>
      </c>
      <c r="B132" s="215"/>
      <c r="C132" s="215"/>
      <c r="D132" s="56" t="s">
        <v>238</v>
      </c>
      <c r="E132" s="220" t="s">
        <v>238</v>
      </c>
      <c r="F132" s="220"/>
      <c r="G132" s="220"/>
      <c r="H132" s="220"/>
      <c r="I132" s="221" t="s">
        <v>238</v>
      </c>
      <c r="J132" s="222"/>
      <c r="K132" s="223"/>
      <c r="L132" s="221" t="s">
        <v>238</v>
      </c>
      <c r="M132" s="223"/>
    </row>
    <row r="133" spans="1:13" ht="57" customHeight="1">
      <c r="A133" s="215" t="s">
        <v>136</v>
      </c>
      <c r="B133" s="215"/>
      <c r="C133" s="215"/>
      <c r="D133" s="56" t="s">
        <v>238</v>
      </c>
      <c r="E133" s="220" t="s">
        <v>238</v>
      </c>
      <c r="F133" s="220"/>
      <c r="G133" s="220"/>
      <c r="H133" s="220"/>
      <c r="I133" s="221" t="s">
        <v>238</v>
      </c>
      <c r="J133" s="222"/>
      <c r="K133" s="223"/>
      <c r="L133" s="221" t="s">
        <v>238</v>
      </c>
      <c r="M133" s="223"/>
    </row>
    <row r="134" spans="1:13" ht="42.9" customHeight="1">
      <c r="A134" s="215" t="s">
        <v>137</v>
      </c>
      <c r="B134" s="215"/>
      <c r="C134" s="215"/>
      <c r="D134" s="56" t="s">
        <v>238</v>
      </c>
      <c r="E134" s="220" t="s">
        <v>238</v>
      </c>
      <c r="F134" s="220"/>
      <c r="G134" s="220"/>
      <c r="H134" s="220"/>
      <c r="I134" s="221" t="s">
        <v>238</v>
      </c>
      <c r="J134" s="222"/>
      <c r="K134" s="223"/>
      <c r="L134" s="221" t="s">
        <v>238</v>
      </c>
      <c r="M134" s="223"/>
    </row>
    <row r="135" spans="1:13" ht="42.9" customHeight="1">
      <c r="A135" s="215" t="s">
        <v>138</v>
      </c>
      <c r="B135" s="215"/>
      <c r="C135" s="215"/>
      <c r="D135" s="56" t="s">
        <v>238</v>
      </c>
      <c r="E135" s="220" t="s">
        <v>238</v>
      </c>
      <c r="F135" s="220"/>
      <c r="G135" s="220"/>
      <c r="H135" s="220"/>
      <c r="I135" s="221" t="s">
        <v>238</v>
      </c>
      <c r="J135" s="222"/>
      <c r="K135" s="223"/>
      <c r="L135" s="221" t="s">
        <v>238</v>
      </c>
      <c r="M135" s="223"/>
    </row>
    <row r="136" spans="1:13" ht="42.9" customHeight="1">
      <c r="A136" s="215" t="s">
        <v>139</v>
      </c>
      <c r="B136" s="215"/>
      <c r="C136" s="215"/>
      <c r="D136" s="56" t="s">
        <v>238</v>
      </c>
      <c r="E136" s="220" t="s">
        <v>238</v>
      </c>
      <c r="F136" s="220"/>
      <c r="G136" s="220"/>
      <c r="H136" s="220"/>
      <c r="I136" s="221" t="s">
        <v>238</v>
      </c>
      <c r="J136" s="222"/>
      <c r="K136" s="223"/>
      <c r="L136" s="221" t="s">
        <v>238</v>
      </c>
      <c r="M136" s="223"/>
    </row>
    <row r="137" spans="1:13" ht="42.9" customHeight="1">
      <c r="A137" s="215" t="s">
        <v>140</v>
      </c>
      <c r="B137" s="215"/>
      <c r="C137" s="215"/>
      <c r="D137" s="56" t="s">
        <v>238</v>
      </c>
      <c r="E137" s="220" t="s">
        <v>238</v>
      </c>
      <c r="F137" s="220"/>
      <c r="G137" s="220"/>
      <c r="H137" s="220"/>
      <c r="I137" s="221" t="s">
        <v>238</v>
      </c>
      <c r="J137" s="222"/>
      <c r="K137" s="223"/>
      <c r="L137" s="221" t="s">
        <v>238</v>
      </c>
      <c r="M137" s="223"/>
    </row>
    <row r="138" spans="1:13" ht="42.9" customHeight="1">
      <c r="A138" s="215" t="s">
        <v>141</v>
      </c>
      <c r="B138" s="215"/>
      <c r="C138" s="215"/>
      <c r="D138" s="56" t="s">
        <v>238</v>
      </c>
      <c r="E138" s="220" t="s">
        <v>238</v>
      </c>
      <c r="F138" s="220"/>
      <c r="G138" s="220"/>
      <c r="H138" s="220"/>
      <c r="I138" s="221" t="s">
        <v>238</v>
      </c>
      <c r="J138" s="222"/>
      <c r="K138" s="223"/>
      <c r="L138" s="221" t="s">
        <v>238</v>
      </c>
      <c r="M138" s="223"/>
    </row>
    <row r="139" spans="1:13" ht="42.9" customHeight="1">
      <c r="A139" s="215" t="s">
        <v>142</v>
      </c>
      <c r="B139" s="215"/>
      <c r="C139" s="215"/>
      <c r="D139" s="56" t="s">
        <v>238</v>
      </c>
      <c r="E139" s="220" t="s">
        <v>238</v>
      </c>
      <c r="F139" s="220"/>
      <c r="G139" s="220"/>
      <c r="H139" s="220"/>
      <c r="I139" s="221" t="s">
        <v>238</v>
      </c>
      <c r="J139" s="222"/>
      <c r="K139" s="223"/>
      <c r="L139" s="221" t="s">
        <v>238</v>
      </c>
      <c r="M139" s="223"/>
    </row>
    <row r="140" spans="1:13" ht="15.75" customHeight="1">
      <c r="A140" s="12"/>
    </row>
    <row r="141" spans="1:13" ht="15.75" customHeight="1">
      <c r="A141" s="12" t="s">
        <v>143</v>
      </c>
    </row>
    <row r="142" spans="1:13" ht="35.1" customHeight="1">
      <c r="A142" s="103" t="s">
        <v>121</v>
      </c>
      <c r="B142" s="103"/>
      <c r="C142" s="103"/>
      <c r="D142" s="2" t="s">
        <v>80</v>
      </c>
      <c r="E142" s="103" t="s">
        <v>122</v>
      </c>
      <c r="F142" s="103"/>
      <c r="G142" s="103"/>
      <c r="H142" s="103"/>
      <c r="I142" s="103" t="s">
        <v>92</v>
      </c>
      <c r="J142" s="103"/>
      <c r="K142" s="103"/>
      <c r="L142" s="103" t="s">
        <v>123</v>
      </c>
      <c r="M142" s="103"/>
    </row>
    <row r="143" spans="1:13" ht="24.9" customHeight="1">
      <c r="A143" s="215" t="s">
        <v>144</v>
      </c>
      <c r="B143" s="215"/>
      <c r="C143" s="215"/>
      <c r="D143" s="56" t="s">
        <v>238</v>
      </c>
      <c r="E143" s="220" t="s">
        <v>238</v>
      </c>
      <c r="F143" s="220"/>
      <c r="G143" s="220"/>
      <c r="H143" s="220"/>
      <c r="I143" s="221" t="s">
        <v>238</v>
      </c>
      <c r="J143" s="222"/>
      <c r="K143" s="223"/>
      <c r="L143" s="221" t="s">
        <v>238</v>
      </c>
      <c r="M143" s="223"/>
    </row>
    <row r="144" spans="1:13" ht="35.1" customHeight="1">
      <c r="A144" s="215" t="s">
        <v>145</v>
      </c>
      <c r="B144" s="215"/>
      <c r="C144" s="215"/>
      <c r="D144" s="56" t="s">
        <v>238</v>
      </c>
      <c r="E144" s="220" t="s">
        <v>238</v>
      </c>
      <c r="F144" s="220"/>
      <c r="G144" s="220"/>
      <c r="H144" s="220"/>
      <c r="I144" s="221" t="s">
        <v>238</v>
      </c>
      <c r="J144" s="222"/>
      <c r="K144" s="223"/>
      <c r="L144" s="221" t="s">
        <v>238</v>
      </c>
      <c r="M144" s="223"/>
    </row>
    <row r="145" spans="1:13">
      <c r="A145" s="34"/>
    </row>
    <row r="146" spans="1:13">
      <c r="A146" s="12" t="s">
        <v>146</v>
      </c>
    </row>
    <row r="147" spans="1:13" ht="28.5" customHeight="1">
      <c r="A147" s="112" t="s">
        <v>147</v>
      </c>
      <c r="B147" s="112"/>
      <c r="C147" s="112"/>
      <c r="D147" s="112"/>
      <c r="E147" s="3" t="s">
        <v>148</v>
      </c>
      <c r="F147" s="204" t="s">
        <v>149</v>
      </c>
      <c r="G147" s="224"/>
      <c r="H147" s="205"/>
      <c r="I147" s="204" t="s">
        <v>150</v>
      </c>
      <c r="J147" s="224"/>
      <c r="K147" s="224"/>
      <c r="L147" s="224"/>
      <c r="M147" s="205"/>
    </row>
    <row r="148" spans="1:13">
      <c r="A148" s="225" t="s">
        <v>238</v>
      </c>
      <c r="B148" s="226"/>
      <c r="C148" s="226"/>
      <c r="D148" s="227"/>
      <c r="E148" s="231" t="s">
        <v>238</v>
      </c>
      <c r="F148" s="3" t="s">
        <v>151</v>
      </c>
      <c r="G148" s="3" t="s">
        <v>152</v>
      </c>
      <c r="H148" s="3" t="s">
        <v>153</v>
      </c>
      <c r="I148" s="3" t="s">
        <v>154</v>
      </c>
      <c r="J148" s="3" t="s">
        <v>155</v>
      </c>
      <c r="K148" s="3" t="s">
        <v>156</v>
      </c>
      <c r="L148" s="3" t="s">
        <v>157</v>
      </c>
      <c r="M148" s="3" t="s">
        <v>158</v>
      </c>
    </row>
    <row r="149" spans="1:13">
      <c r="A149" s="228"/>
      <c r="B149" s="229"/>
      <c r="C149" s="229"/>
      <c r="D149" s="230"/>
      <c r="E149" s="232"/>
      <c r="F149" s="44">
        <v>0</v>
      </c>
      <c r="G149" s="44">
        <v>0</v>
      </c>
      <c r="H149" s="44">
        <v>0</v>
      </c>
      <c r="I149" s="44">
        <v>0</v>
      </c>
      <c r="J149" s="44">
        <v>0</v>
      </c>
      <c r="K149" s="44">
        <v>0</v>
      </c>
      <c r="L149" s="44">
        <v>0</v>
      </c>
      <c r="M149" s="44">
        <v>0</v>
      </c>
    </row>
    <row r="150" spans="1:13">
      <c r="A150" s="35"/>
      <c r="B150" s="26"/>
      <c r="C150" s="26"/>
      <c r="D150" s="26"/>
      <c r="E150" s="26"/>
      <c r="F150" s="36"/>
      <c r="G150" s="36"/>
      <c r="H150" s="36"/>
      <c r="I150" s="36"/>
      <c r="J150" s="36"/>
      <c r="K150" s="36"/>
      <c r="L150" s="36"/>
      <c r="M150" s="36"/>
    </row>
    <row r="151" spans="1:13" ht="15.75" customHeight="1">
      <c r="A151" s="12" t="s">
        <v>159</v>
      </c>
    </row>
    <row r="152" spans="1:13" ht="45" customHeight="1">
      <c r="A152" s="112" t="s">
        <v>160</v>
      </c>
      <c r="B152" s="112"/>
      <c r="C152" s="112"/>
      <c r="D152" s="112"/>
      <c r="E152" s="112"/>
      <c r="F152" s="112"/>
      <c r="G152" s="112" t="s">
        <v>161</v>
      </c>
      <c r="H152" s="112"/>
      <c r="I152" s="112"/>
      <c r="J152" s="112" t="s">
        <v>162</v>
      </c>
      <c r="K152" s="112"/>
      <c r="L152" s="112"/>
      <c r="M152" s="112"/>
    </row>
    <row r="153" spans="1:13" s="37" customFormat="1" ht="13.8" customHeight="1">
      <c r="A153" s="238" t="s">
        <v>238</v>
      </c>
      <c r="B153" s="239"/>
      <c r="C153" s="239"/>
      <c r="D153" s="239"/>
      <c r="E153" s="239"/>
      <c r="F153" s="240"/>
      <c r="G153" s="238" t="s">
        <v>238</v>
      </c>
      <c r="H153" s="239"/>
      <c r="I153" s="240"/>
      <c r="J153" s="238" t="s">
        <v>238</v>
      </c>
      <c r="K153" s="239"/>
      <c r="L153" s="239"/>
      <c r="M153" s="239"/>
    </row>
    <row r="154" spans="1:13">
      <c r="A154" s="35"/>
      <c r="B154" s="26"/>
      <c r="C154" s="26"/>
      <c r="D154" s="26"/>
      <c r="E154" s="26"/>
      <c r="F154" s="36"/>
      <c r="G154" s="36"/>
      <c r="H154" s="36"/>
      <c r="I154" s="36"/>
      <c r="J154" s="36"/>
      <c r="K154" s="36"/>
      <c r="L154" s="36"/>
      <c r="M154" s="36"/>
    </row>
    <row r="155" spans="1:13">
      <c r="A155" s="35"/>
      <c r="B155" s="26"/>
      <c r="C155" s="26"/>
      <c r="D155" s="26"/>
      <c r="E155" s="26"/>
      <c r="F155" s="36"/>
      <c r="G155" s="36"/>
      <c r="H155" s="36"/>
      <c r="I155" s="36"/>
      <c r="J155" s="36"/>
      <c r="K155" s="36"/>
      <c r="L155" s="36"/>
      <c r="M155" s="36"/>
    </row>
    <row r="156" spans="1:13">
      <c r="A156" s="12" t="s">
        <v>163</v>
      </c>
      <c r="B156" s="26"/>
      <c r="C156" s="26"/>
      <c r="D156" s="26"/>
      <c r="E156" s="26"/>
      <c r="F156" s="36"/>
      <c r="G156" s="36"/>
      <c r="H156" s="36"/>
      <c r="I156" s="36"/>
      <c r="J156" s="36"/>
      <c r="K156" s="36"/>
      <c r="L156" s="36"/>
      <c r="M156" s="36"/>
    </row>
    <row r="157" spans="1:13" s="38" customFormat="1" ht="58.5" customHeight="1">
      <c r="A157" s="112" t="s">
        <v>164</v>
      </c>
      <c r="B157" s="112"/>
      <c r="C157" s="112"/>
      <c r="D157" s="112"/>
      <c r="E157" s="112"/>
      <c r="F157" s="241" t="s">
        <v>165</v>
      </c>
      <c r="G157" s="243"/>
      <c r="H157" s="243"/>
      <c r="I157" s="242"/>
      <c r="J157" s="241" t="s">
        <v>166</v>
      </c>
      <c r="K157" s="242"/>
      <c r="L157" s="112" t="s">
        <v>167</v>
      </c>
      <c r="M157" s="112"/>
    </row>
    <row r="158" spans="1:13" s="39" customFormat="1" ht="37.200000000000003" customHeight="1">
      <c r="A158" s="233" t="s">
        <v>358</v>
      </c>
      <c r="B158" s="234"/>
      <c r="C158" s="234"/>
      <c r="D158" s="234"/>
      <c r="E158" s="235"/>
      <c r="F158" s="233" t="s">
        <v>362</v>
      </c>
      <c r="G158" s="234"/>
      <c r="H158" s="234"/>
      <c r="I158" s="235"/>
      <c r="J158" s="244">
        <v>1</v>
      </c>
      <c r="K158" s="245"/>
      <c r="L158" s="236" t="s">
        <v>421</v>
      </c>
      <c r="M158" s="237"/>
    </row>
    <row r="159" spans="1:13" s="39" customFormat="1" ht="40.200000000000003" customHeight="1">
      <c r="A159" s="233" t="s">
        <v>359</v>
      </c>
      <c r="B159" s="234"/>
      <c r="C159" s="234"/>
      <c r="D159" s="234"/>
      <c r="E159" s="235"/>
      <c r="F159" s="233" t="s">
        <v>418</v>
      </c>
      <c r="G159" s="234"/>
      <c r="H159" s="234"/>
      <c r="I159" s="235"/>
      <c r="J159" s="244">
        <v>1</v>
      </c>
      <c r="K159" s="245"/>
      <c r="L159" s="236" t="s">
        <v>419</v>
      </c>
      <c r="M159" s="237"/>
    </row>
    <row r="160" spans="1:13" s="39" customFormat="1" ht="51.6" customHeight="1">
      <c r="A160" s="233" t="s">
        <v>360</v>
      </c>
      <c r="B160" s="234"/>
      <c r="C160" s="234"/>
      <c r="D160" s="234"/>
      <c r="E160" s="235"/>
      <c r="F160" s="233" t="s">
        <v>363</v>
      </c>
      <c r="G160" s="234"/>
      <c r="H160" s="234"/>
      <c r="I160" s="235"/>
      <c r="J160" s="244">
        <v>1</v>
      </c>
      <c r="K160" s="245"/>
      <c r="L160" s="236" t="s">
        <v>420</v>
      </c>
      <c r="M160" s="237"/>
    </row>
    <row r="161" spans="1:13" s="39" customFormat="1" ht="55.2" customHeight="1">
      <c r="A161" s="233" t="s">
        <v>361</v>
      </c>
      <c r="B161" s="234"/>
      <c r="C161" s="234"/>
      <c r="D161" s="234"/>
      <c r="E161" s="235"/>
      <c r="F161" s="233" t="s">
        <v>400</v>
      </c>
      <c r="G161" s="234"/>
      <c r="H161" s="234"/>
      <c r="I161" s="235"/>
      <c r="J161" s="244">
        <v>1</v>
      </c>
      <c r="K161" s="245"/>
      <c r="L161" s="236" t="s">
        <v>344</v>
      </c>
      <c r="M161" s="237"/>
    </row>
    <row r="162" spans="1:13" s="39" customFormat="1" ht="15" customHeight="1">
      <c r="A162" s="40"/>
      <c r="B162" s="40"/>
      <c r="C162" s="40"/>
      <c r="D162" s="40"/>
      <c r="E162" s="40"/>
      <c r="F162" s="40"/>
      <c r="G162" s="40"/>
      <c r="H162" s="40"/>
      <c r="I162" s="40"/>
      <c r="J162" s="40"/>
      <c r="K162" s="40"/>
      <c r="L162" s="40"/>
      <c r="M162" s="40"/>
    </row>
    <row r="163" spans="1:13" ht="15.75" customHeight="1">
      <c r="A163" s="12" t="s">
        <v>168</v>
      </c>
    </row>
    <row r="164" spans="1:13" ht="67.2">
      <c r="A164" s="3" t="s">
        <v>169</v>
      </c>
      <c r="B164" s="3" t="s">
        <v>170</v>
      </c>
      <c r="C164" s="3" t="s">
        <v>171</v>
      </c>
      <c r="D164" s="3" t="s">
        <v>172</v>
      </c>
      <c r="E164" s="3" t="s">
        <v>173</v>
      </c>
      <c r="F164" s="112" t="s">
        <v>92</v>
      </c>
      <c r="G164" s="112"/>
      <c r="H164" s="112"/>
      <c r="I164" s="112"/>
      <c r="J164" s="246" t="s">
        <v>174</v>
      </c>
      <c r="K164" s="247"/>
      <c r="L164" s="3" t="s">
        <v>175</v>
      </c>
      <c r="M164" s="3" t="s">
        <v>176</v>
      </c>
    </row>
    <row r="165" spans="1:13" ht="13.8" customHeight="1">
      <c r="A165" s="116" t="s">
        <v>177</v>
      </c>
      <c r="B165" s="94">
        <v>5</v>
      </c>
      <c r="C165" s="97">
        <v>0.8</v>
      </c>
      <c r="D165" s="97">
        <v>0.2</v>
      </c>
      <c r="E165" s="97">
        <v>0</v>
      </c>
      <c r="F165" s="107" t="s">
        <v>263</v>
      </c>
      <c r="G165" s="108"/>
      <c r="H165" s="108"/>
      <c r="I165" s="109"/>
      <c r="J165" s="115" t="s">
        <v>240</v>
      </c>
      <c r="K165" s="115"/>
      <c r="L165" s="42">
        <v>8250</v>
      </c>
      <c r="M165" s="43">
        <v>240</v>
      </c>
    </row>
    <row r="166" spans="1:13" ht="13.8" customHeight="1">
      <c r="A166" s="117"/>
      <c r="B166" s="95"/>
      <c r="C166" s="98"/>
      <c r="D166" s="98"/>
      <c r="E166" s="98"/>
      <c r="F166" s="107"/>
      <c r="G166" s="108"/>
      <c r="H166" s="108"/>
      <c r="I166" s="109"/>
      <c r="J166" s="115" t="s">
        <v>241</v>
      </c>
      <c r="K166" s="115"/>
      <c r="L166" s="42">
        <v>5824</v>
      </c>
      <c r="M166" s="43">
        <v>24</v>
      </c>
    </row>
    <row r="167" spans="1:13" ht="13.8" customHeight="1">
      <c r="A167" s="117"/>
      <c r="B167" s="95"/>
      <c r="C167" s="98"/>
      <c r="D167" s="98"/>
      <c r="E167" s="98"/>
      <c r="F167" s="107"/>
      <c r="G167" s="108"/>
      <c r="H167" s="108"/>
      <c r="I167" s="109"/>
      <c r="J167" s="115" t="s">
        <v>242</v>
      </c>
      <c r="K167" s="115"/>
      <c r="L167" s="42">
        <v>6949.32</v>
      </c>
      <c r="M167" s="43">
        <v>200</v>
      </c>
    </row>
    <row r="168" spans="1:13" ht="13.8" customHeight="1">
      <c r="A168" s="117"/>
      <c r="B168" s="95"/>
      <c r="C168" s="98"/>
      <c r="D168" s="98"/>
      <c r="E168" s="98"/>
      <c r="F168" s="107"/>
      <c r="G168" s="108"/>
      <c r="H168" s="108"/>
      <c r="I168" s="109"/>
      <c r="J168" s="115" t="s">
        <v>243</v>
      </c>
      <c r="K168" s="115"/>
      <c r="L168" s="42">
        <v>2859.04</v>
      </c>
      <c r="M168" s="43">
        <v>160</v>
      </c>
    </row>
    <row r="169" spans="1:13" ht="13.8" customHeight="1">
      <c r="A169" s="118"/>
      <c r="B169" s="96"/>
      <c r="C169" s="99"/>
      <c r="D169" s="99"/>
      <c r="E169" s="99"/>
      <c r="F169" s="107"/>
      <c r="G169" s="108"/>
      <c r="H169" s="108"/>
      <c r="I169" s="109"/>
      <c r="J169" s="115" t="s">
        <v>244</v>
      </c>
      <c r="K169" s="115"/>
      <c r="L169" s="42">
        <v>3407.04</v>
      </c>
      <c r="M169" s="43">
        <v>80</v>
      </c>
    </row>
    <row r="170" spans="1:13" ht="13.8" customHeight="1">
      <c r="A170" s="116" t="s">
        <v>178</v>
      </c>
      <c r="B170" s="94">
        <v>4</v>
      </c>
      <c r="C170" s="97">
        <v>0.5</v>
      </c>
      <c r="D170" s="97">
        <v>0.5</v>
      </c>
      <c r="E170" s="97">
        <v>0</v>
      </c>
      <c r="F170" s="107" t="s">
        <v>263</v>
      </c>
      <c r="G170" s="108"/>
      <c r="H170" s="108"/>
      <c r="I170" s="109"/>
      <c r="J170" s="105" t="s">
        <v>245</v>
      </c>
      <c r="K170" s="106"/>
      <c r="L170" s="42">
        <v>6522.38</v>
      </c>
      <c r="M170" s="43">
        <v>6</v>
      </c>
    </row>
    <row r="171" spans="1:13" ht="13.8" customHeight="1">
      <c r="A171" s="117"/>
      <c r="B171" s="95"/>
      <c r="C171" s="98"/>
      <c r="D171" s="98"/>
      <c r="E171" s="98"/>
      <c r="F171" s="107"/>
      <c r="G171" s="108"/>
      <c r="H171" s="108"/>
      <c r="I171" s="109"/>
      <c r="J171" s="105" t="s">
        <v>246</v>
      </c>
      <c r="K171" s="106"/>
      <c r="L171" s="42">
        <v>4480</v>
      </c>
      <c r="M171" s="43">
        <v>172</v>
      </c>
    </row>
    <row r="172" spans="1:13" ht="13.8" customHeight="1">
      <c r="A172" s="117"/>
      <c r="B172" s="95"/>
      <c r="C172" s="98"/>
      <c r="D172" s="98"/>
      <c r="E172" s="98"/>
      <c r="F172" s="107"/>
      <c r="G172" s="108"/>
      <c r="H172" s="108"/>
      <c r="I172" s="109"/>
      <c r="J172" s="105" t="s">
        <v>247</v>
      </c>
      <c r="K172" s="106"/>
      <c r="L172" s="42">
        <v>14560</v>
      </c>
      <c r="M172" s="43">
        <v>32</v>
      </c>
    </row>
    <row r="173" spans="1:13" ht="13.8" customHeight="1">
      <c r="A173" s="118"/>
      <c r="B173" s="96"/>
      <c r="C173" s="99"/>
      <c r="D173" s="99"/>
      <c r="E173" s="99"/>
      <c r="F173" s="107"/>
      <c r="G173" s="108"/>
      <c r="H173" s="108"/>
      <c r="I173" s="109"/>
      <c r="J173" s="105" t="s">
        <v>248</v>
      </c>
      <c r="K173" s="106"/>
      <c r="L173" s="42">
        <v>12768</v>
      </c>
      <c r="M173" s="43">
        <v>24</v>
      </c>
    </row>
    <row r="174" spans="1:13" ht="13.8" customHeight="1">
      <c r="A174" s="116" t="s">
        <v>179</v>
      </c>
      <c r="B174" s="94">
        <v>5</v>
      </c>
      <c r="C174" s="97">
        <v>0.6</v>
      </c>
      <c r="D174" s="97">
        <v>0.4</v>
      </c>
      <c r="E174" s="97">
        <v>0</v>
      </c>
      <c r="F174" s="107" t="s">
        <v>263</v>
      </c>
      <c r="G174" s="108"/>
      <c r="H174" s="108"/>
      <c r="I174" s="109"/>
      <c r="J174" s="105" t="s">
        <v>249</v>
      </c>
      <c r="K174" s="106"/>
      <c r="L174" s="42">
        <v>9101.6</v>
      </c>
      <c r="M174" s="43">
        <v>10</v>
      </c>
    </row>
    <row r="175" spans="1:13" ht="13.8" customHeight="1">
      <c r="A175" s="117"/>
      <c r="B175" s="95"/>
      <c r="C175" s="98"/>
      <c r="D175" s="98"/>
      <c r="E175" s="98"/>
      <c r="F175" s="107"/>
      <c r="G175" s="108"/>
      <c r="H175" s="108"/>
      <c r="I175" s="109"/>
      <c r="J175" s="105" t="s">
        <v>250</v>
      </c>
      <c r="K175" s="106"/>
      <c r="L175" s="42">
        <v>40783.879999999997</v>
      </c>
      <c r="M175" s="43">
        <v>22</v>
      </c>
    </row>
    <row r="176" spans="1:13" ht="13.8" customHeight="1">
      <c r="A176" s="117"/>
      <c r="B176" s="95"/>
      <c r="C176" s="98"/>
      <c r="D176" s="98"/>
      <c r="E176" s="98"/>
      <c r="F176" s="107"/>
      <c r="G176" s="108"/>
      <c r="H176" s="108"/>
      <c r="I176" s="109"/>
      <c r="J176" s="105" t="s">
        <v>251</v>
      </c>
      <c r="K176" s="106"/>
      <c r="L176" s="42">
        <v>18412.8</v>
      </c>
      <c r="M176" s="43">
        <v>25</v>
      </c>
    </row>
    <row r="177" spans="1:13" ht="13.8" customHeight="1">
      <c r="A177" s="117"/>
      <c r="B177" s="95"/>
      <c r="C177" s="98"/>
      <c r="D177" s="98"/>
      <c r="E177" s="98"/>
      <c r="F177" s="107"/>
      <c r="G177" s="108"/>
      <c r="H177" s="108"/>
      <c r="I177" s="109"/>
      <c r="J177" s="105" t="s">
        <v>252</v>
      </c>
      <c r="K177" s="106"/>
      <c r="L177" s="42">
        <v>19756.8</v>
      </c>
      <c r="M177" s="43">
        <v>10</v>
      </c>
    </row>
    <row r="178" spans="1:13" ht="13.8" customHeight="1">
      <c r="A178" s="118"/>
      <c r="B178" s="96"/>
      <c r="C178" s="99"/>
      <c r="D178" s="99"/>
      <c r="E178" s="99"/>
      <c r="F178" s="107"/>
      <c r="G178" s="108"/>
      <c r="H178" s="108"/>
      <c r="I178" s="109"/>
      <c r="J178" s="105" t="s">
        <v>253</v>
      </c>
      <c r="K178" s="106"/>
      <c r="L178" s="42">
        <v>6720</v>
      </c>
      <c r="M178" s="43">
        <v>30</v>
      </c>
    </row>
    <row r="179" spans="1:13" ht="20.399999999999999" customHeight="1">
      <c r="A179" s="116" t="s">
        <v>180</v>
      </c>
      <c r="B179" s="94">
        <v>5</v>
      </c>
      <c r="C179" s="97">
        <v>0</v>
      </c>
      <c r="D179" s="97">
        <v>0</v>
      </c>
      <c r="E179" s="97">
        <v>1</v>
      </c>
      <c r="F179" s="107" t="s">
        <v>263</v>
      </c>
      <c r="G179" s="108"/>
      <c r="H179" s="108"/>
      <c r="I179" s="109"/>
      <c r="J179" s="105" t="s">
        <v>254</v>
      </c>
      <c r="K179" s="106"/>
      <c r="L179" s="100">
        <v>13600</v>
      </c>
      <c r="M179" s="43" t="s">
        <v>255</v>
      </c>
    </row>
    <row r="180" spans="1:13" ht="20.399999999999999">
      <c r="A180" s="117"/>
      <c r="B180" s="95"/>
      <c r="C180" s="98"/>
      <c r="D180" s="98"/>
      <c r="E180" s="98"/>
      <c r="F180" s="107"/>
      <c r="G180" s="108"/>
      <c r="H180" s="108"/>
      <c r="I180" s="109"/>
      <c r="J180" s="105" t="s">
        <v>256</v>
      </c>
      <c r="K180" s="106"/>
      <c r="L180" s="101"/>
      <c r="M180" s="43" t="s">
        <v>255</v>
      </c>
    </row>
    <row r="181" spans="1:13" ht="20.399999999999999">
      <c r="A181" s="117"/>
      <c r="B181" s="95"/>
      <c r="C181" s="98"/>
      <c r="D181" s="98"/>
      <c r="E181" s="98"/>
      <c r="F181" s="107"/>
      <c r="G181" s="108"/>
      <c r="H181" s="108"/>
      <c r="I181" s="109"/>
      <c r="J181" s="105" t="s">
        <v>257</v>
      </c>
      <c r="K181" s="106"/>
      <c r="L181" s="101"/>
      <c r="M181" s="43" t="s">
        <v>258</v>
      </c>
    </row>
    <row r="182" spans="1:13" ht="28.8" customHeight="1">
      <c r="A182" s="117"/>
      <c r="B182" s="95"/>
      <c r="C182" s="98"/>
      <c r="D182" s="98"/>
      <c r="E182" s="98"/>
      <c r="F182" s="107"/>
      <c r="G182" s="108"/>
      <c r="H182" s="108"/>
      <c r="I182" s="109"/>
      <c r="J182" s="105" t="s">
        <v>259</v>
      </c>
      <c r="K182" s="106"/>
      <c r="L182" s="101"/>
      <c r="M182" s="43" t="s">
        <v>260</v>
      </c>
    </row>
    <row r="183" spans="1:13" ht="40.799999999999997">
      <c r="A183" s="118"/>
      <c r="B183" s="96"/>
      <c r="C183" s="99"/>
      <c r="D183" s="99"/>
      <c r="E183" s="99"/>
      <c r="F183" s="107"/>
      <c r="G183" s="108"/>
      <c r="H183" s="108"/>
      <c r="I183" s="109"/>
      <c r="J183" s="105" t="s">
        <v>261</v>
      </c>
      <c r="K183" s="106"/>
      <c r="L183" s="102"/>
      <c r="M183" s="43" t="s">
        <v>262</v>
      </c>
    </row>
    <row r="184" spans="1:13">
      <c r="A184" s="31"/>
      <c r="B184" s="31"/>
      <c r="C184" s="31"/>
      <c r="D184" s="31"/>
      <c r="E184" s="31"/>
      <c r="F184" s="32"/>
      <c r="G184" s="18"/>
      <c r="H184" s="18"/>
      <c r="I184" s="18"/>
      <c r="J184" s="17"/>
      <c r="K184" s="17"/>
      <c r="L184" s="17"/>
      <c r="M184" s="17"/>
    </row>
    <row r="185" spans="1:13">
      <c r="A185" s="12" t="s">
        <v>181</v>
      </c>
    </row>
    <row r="186" spans="1:13">
      <c r="A186" s="112" t="s">
        <v>182</v>
      </c>
      <c r="B186" s="112"/>
      <c r="C186" s="112"/>
      <c r="D186" s="112"/>
      <c r="E186" s="112"/>
      <c r="F186" s="112"/>
      <c r="G186" s="112"/>
      <c r="H186" s="112"/>
      <c r="I186" s="3" t="s">
        <v>80</v>
      </c>
      <c r="J186" s="112" t="s">
        <v>61</v>
      </c>
      <c r="K186" s="112"/>
      <c r="L186" s="112"/>
      <c r="M186" s="112"/>
    </row>
    <row r="187" spans="1:13" ht="19.95" customHeight="1">
      <c r="A187" s="104" t="s">
        <v>183</v>
      </c>
      <c r="B187" s="104"/>
      <c r="C187" s="104"/>
      <c r="D187" s="104"/>
      <c r="E187" s="104"/>
      <c r="F187" s="104"/>
      <c r="G187" s="104"/>
      <c r="H187" s="104"/>
      <c r="I187" s="1" t="s">
        <v>237</v>
      </c>
      <c r="J187" s="113" t="s">
        <v>342</v>
      </c>
      <c r="K187" s="113"/>
      <c r="L187" s="113"/>
      <c r="M187" s="113"/>
    </row>
    <row r="188" spans="1:13" ht="19.95" customHeight="1">
      <c r="A188" s="104" t="s">
        <v>184</v>
      </c>
      <c r="B188" s="104"/>
      <c r="C188" s="104"/>
      <c r="D188" s="104"/>
      <c r="E188" s="104"/>
      <c r="F188" s="104"/>
      <c r="G188" s="104"/>
      <c r="H188" s="104"/>
      <c r="I188" s="1" t="s">
        <v>237</v>
      </c>
      <c r="J188" s="113" t="s">
        <v>343</v>
      </c>
      <c r="K188" s="113"/>
      <c r="L188" s="113"/>
      <c r="M188" s="113"/>
    </row>
    <row r="189" spans="1:13">
      <c r="A189" s="23"/>
      <c r="B189" s="23"/>
      <c r="C189" s="23"/>
      <c r="D189" s="23"/>
      <c r="E189" s="23"/>
      <c r="F189" s="23"/>
      <c r="G189" s="23"/>
      <c r="H189" s="23"/>
      <c r="J189" s="22"/>
      <c r="K189" s="22"/>
      <c r="L189" s="22"/>
      <c r="M189" s="22"/>
    </row>
    <row r="190" spans="1:13" ht="16.5" customHeight="1">
      <c r="A190" s="12" t="s">
        <v>185</v>
      </c>
    </row>
    <row r="191" spans="1:13">
      <c r="A191" s="103" t="s">
        <v>186</v>
      </c>
      <c r="B191" s="103"/>
      <c r="C191" s="103"/>
      <c r="D191" s="103"/>
      <c r="E191" s="103"/>
      <c r="F191" s="103" t="s">
        <v>187</v>
      </c>
      <c r="G191" s="103"/>
      <c r="H191" s="103"/>
      <c r="I191" s="103"/>
      <c r="J191" s="103" t="s">
        <v>92</v>
      </c>
      <c r="K191" s="103"/>
      <c r="L191" s="103"/>
      <c r="M191" s="103"/>
    </row>
    <row r="192" spans="1:13" ht="20.399999999999999">
      <c r="A192" s="103"/>
      <c r="B192" s="103"/>
      <c r="C192" s="103"/>
      <c r="D192" s="103"/>
      <c r="E192" s="103"/>
      <c r="F192" s="2" t="s">
        <v>188</v>
      </c>
      <c r="G192" s="2" t="s">
        <v>189</v>
      </c>
      <c r="H192" s="2" t="s">
        <v>190</v>
      </c>
      <c r="I192" s="2" t="s">
        <v>191</v>
      </c>
      <c r="J192" s="103"/>
      <c r="K192" s="103"/>
      <c r="L192" s="103"/>
      <c r="M192" s="103"/>
    </row>
    <row r="193" spans="1:13">
      <c r="A193" s="114" t="s">
        <v>208</v>
      </c>
      <c r="B193" s="114"/>
      <c r="C193" s="114"/>
      <c r="D193" s="114"/>
      <c r="E193" s="114"/>
      <c r="F193" s="49">
        <v>142</v>
      </c>
      <c r="G193" s="45">
        <v>3649036.29</v>
      </c>
      <c r="H193" s="49">
        <v>77</v>
      </c>
      <c r="I193" s="45">
        <v>775021.72</v>
      </c>
      <c r="J193" s="93" t="s">
        <v>208</v>
      </c>
      <c r="K193" s="93"/>
      <c r="L193" s="93"/>
      <c r="M193" s="93"/>
    </row>
    <row r="194" spans="1:13">
      <c r="A194" s="114" t="s">
        <v>209</v>
      </c>
      <c r="B194" s="114"/>
      <c r="C194" s="114"/>
      <c r="D194" s="114"/>
      <c r="E194" s="114"/>
      <c r="F194" s="49">
        <v>1</v>
      </c>
      <c r="G194" s="45">
        <v>343495.49</v>
      </c>
      <c r="H194" s="49">
        <v>0</v>
      </c>
      <c r="I194" s="45">
        <v>0</v>
      </c>
      <c r="J194" s="93" t="s">
        <v>209</v>
      </c>
      <c r="K194" s="93"/>
      <c r="L194" s="93"/>
      <c r="M194" s="93"/>
    </row>
    <row r="195" spans="1:13">
      <c r="A195" s="114" t="s">
        <v>265</v>
      </c>
      <c r="B195" s="114"/>
      <c r="C195" s="114"/>
      <c r="D195" s="114"/>
      <c r="E195" s="114"/>
      <c r="F195" s="49">
        <v>1</v>
      </c>
      <c r="G195" s="45">
        <v>19950</v>
      </c>
      <c r="H195" s="49">
        <v>0</v>
      </c>
      <c r="I195" s="45">
        <v>0</v>
      </c>
      <c r="J195" s="93" t="s">
        <v>265</v>
      </c>
      <c r="K195" s="93"/>
      <c r="L195" s="93"/>
      <c r="M195" s="93"/>
    </row>
    <row r="196" spans="1:13" ht="13.8" customHeight="1">
      <c r="A196" s="114" t="s">
        <v>266</v>
      </c>
      <c r="B196" s="114"/>
      <c r="C196" s="114"/>
      <c r="D196" s="114"/>
      <c r="E196" s="114"/>
      <c r="F196" s="49">
        <v>2</v>
      </c>
      <c r="G196" s="45">
        <v>115519.92</v>
      </c>
      <c r="H196" s="49">
        <v>0</v>
      </c>
      <c r="I196" s="45">
        <v>0</v>
      </c>
      <c r="J196" s="93" t="s">
        <v>266</v>
      </c>
      <c r="K196" s="93"/>
      <c r="L196" s="93"/>
      <c r="M196" s="93"/>
    </row>
    <row r="197" spans="1:13">
      <c r="A197" s="114" t="s">
        <v>210</v>
      </c>
      <c r="B197" s="114"/>
      <c r="C197" s="114"/>
      <c r="D197" s="114"/>
      <c r="E197" s="114"/>
      <c r="F197" s="49">
        <v>84</v>
      </c>
      <c r="G197" s="45">
        <v>267930.03000000003</v>
      </c>
      <c r="H197" s="49">
        <f>F197-16</f>
        <v>68</v>
      </c>
      <c r="I197" s="45">
        <f>G197-51723.11</f>
        <v>216206.92000000004</v>
      </c>
      <c r="J197" s="93" t="s">
        <v>210</v>
      </c>
      <c r="K197" s="93"/>
      <c r="L197" s="93"/>
      <c r="M197" s="93"/>
    </row>
    <row r="198" spans="1:13">
      <c r="A198" s="114" t="s">
        <v>267</v>
      </c>
      <c r="B198" s="114"/>
      <c r="C198" s="114"/>
      <c r="D198" s="114"/>
      <c r="E198" s="114"/>
      <c r="F198" s="49">
        <v>1</v>
      </c>
      <c r="G198" s="45">
        <v>2124573.48</v>
      </c>
      <c r="H198" s="49">
        <v>0</v>
      </c>
      <c r="I198" s="45">
        <v>0</v>
      </c>
      <c r="J198" s="93" t="s">
        <v>267</v>
      </c>
      <c r="K198" s="93"/>
      <c r="L198" s="93"/>
      <c r="M198" s="93"/>
    </row>
    <row r="199" spans="1:13">
      <c r="A199" s="114" t="s">
        <v>268</v>
      </c>
      <c r="B199" s="114"/>
      <c r="C199" s="114"/>
      <c r="D199" s="114"/>
      <c r="E199" s="114"/>
      <c r="F199" s="49">
        <v>1</v>
      </c>
      <c r="G199" s="45">
        <v>271619.90000000002</v>
      </c>
      <c r="H199" s="49">
        <v>0</v>
      </c>
      <c r="I199" s="45">
        <v>0</v>
      </c>
      <c r="J199" s="93" t="s">
        <v>268</v>
      </c>
      <c r="K199" s="93"/>
      <c r="L199" s="93"/>
      <c r="M199" s="93"/>
    </row>
    <row r="200" spans="1:13">
      <c r="A200" s="114" t="s">
        <v>211</v>
      </c>
      <c r="B200" s="114"/>
      <c r="C200" s="114"/>
      <c r="D200" s="114"/>
      <c r="E200" s="114"/>
      <c r="F200" s="49">
        <v>0</v>
      </c>
      <c r="G200" s="45">
        <v>0</v>
      </c>
      <c r="H200" s="49">
        <v>0</v>
      </c>
      <c r="I200" s="45">
        <v>0</v>
      </c>
      <c r="J200" s="142" t="s">
        <v>236</v>
      </c>
      <c r="K200" s="143"/>
      <c r="L200" s="143"/>
      <c r="M200" s="144"/>
    </row>
    <row r="201" spans="1:13">
      <c r="A201" s="114" t="s">
        <v>212</v>
      </c>
      <c r="B201" s="114"/>
      <c r="C201" s="114"/>
      <c r="D201" s="114"/>
      <c r="E201" s="114"/>
      <c r="F201" s="49">
        <v>0</v>
      </c>
      <c r="G201" s="45">
        <v>0</v>
      </c>
      <c r="H201" s="49">
        <v>0</v>
      </c>
      <c r="I201" s="45">
        <v>0</v>
      </c>
      <c r="J201" s="142" t="s">
        <v>236</v>
      </c>
      <c r="K201" s="143"/>
      <c r="L201" s="143"/>
      <c r="M201" s="144"/>
    </row>
    <row r="202" spans="1:13">
      <c r="A202" s="114" t="s">
        <v>213</v>
      </c>
      <c r="B202" s="114"/>
      <c r="C202" s="114"/>
      <c r="D202" s="114"/>
      <c r="E202" s="114"/>
      <c r="F202" s="49">
        <v>0</v>
      </c>
      <c r="G202" s="45">
        <v>0</v>
      </c>
      <c r="H202" s="49">
        <v>0</v>
      </c>
      <c r="I202" s="45">
        <v>0</v>
      </c>
      <c r="J202" s="142" t="s">
        <v>236</v>
      </c>
      <c r="K202" s="143"/>
      <c r="L202" s="143"/>
      <c r="M202" s="144"/>
    </row>
    <row r="203" spans="1:13" ht="13.8" customHeight="1">
      <c r="A203" s="114" t="s">
        <v>214</v>
      </c>
      <c r="B203" s="114"/>
      <c r="C203" s="114"/>
      <c r="D203" s="114"/>
      <c r="E203" s="114"/>
      <c r="F203" s="49">
        <v>10</v>
      </c>
      <c r="G203" s="45">
        <v>2095368.45</v>
      </c>
      <c r="H203" s="49">
        <v>0</v>
      </c>
      <c r="I203" s="45">
        <v>0</v>
      </c>
      <c r="J203" s="93" t="s">
        <v>214</v>
      </c>
      <c r="K203" s="93"/>
      <c r="L203" s="93"/>
      <c r="M203" s="93"/>
    </row>
    <row r="204" spans="1:13">
      <c r="A204" s="114" t="s">
        <v>269</v>
      </c>
      <c r="B204" s="114"/>
      <c r="C204" s="114"/>
      <c r="D204" s="114"/>
      <c r="E204" s="114"/>
      <c r="F204" s="49">
        <v>2</v>
      </c>
      <c r="G204" s="45">
        <v>2239197.48</v>
      </c>
      <c r="H204" s="49">
        <v>0</v>
      </c>
      <c r="I204" s="45">
        <v>0</v>
      </c>
      <c r="J204" s="93" t="s">
        <v>269</v>
      </c>
      <c r="K204" s="93"/>
      <c r="L204" s="93"/>
      <c r="M204" s="93"/>
    </row>
    <row r="205" spans="1:13" ht="13.8" customHeight="1">
      <c r="A205" s="114" t="s">
        <v>215</v>
      </c>
      <c r="B205" s="114"/>
      <c r="C205" s="114"/>
      <c r="D205" s="114"/>
      <c r="E205" s="114"/>
      <c r="F205" s="49">
        <v>37</v>
      </c>
      <c r="G205" s="45">
        <v>5545193.21</v>
      </c>
      <c r="H205" s="49">
        <v>0</v>
      </c>
      <c r="I205" s="45">
        <v>0</v>
      </c>
      <c r="J205" s="93" t="s">
        <v>215</v>
      </c>
      <c r="K205" s="93"/>
      <c r="L205" s="93"/>
      <c r="M205" s="93"/>
    </row>
    <row r="206" spans="1:13" ht="13.8" customHeight="1">
      <c r="A206" s="114" t="s">
        <v>270</v>
      </c>
      <c r="B206" s="114"/>
      <c r="C206" s="114"/>
      <c r="D206" s="114"/>
      <c r="E206" s="114"/>
      <c r="F206" s="49">
        <v>4</v>
      </c>
      <c r="G206" s="45">
        <v>0</v>
      </c>
      <c r="H206" s="49">
        <v>4</v>
      </c>
      <c r="I206" s="45">
        <v>0</v>
      </c>
      <c r="J206" s="93" t="s">
        <v>270</v>
      </c>
      <c r="K206" s="93"/>
      <c r="L206" s="93"/>
      <c r="M206" s="93"/>
    </row>
    <row r="207" spans="1:13">
      <c r="A207" s="114" t="s">
        <v>216</v>
      </c>
      <c r="B207" s="114"/>
      <c r="C207" s="114"/>
      <c r="D207" s="114"/>
      <c r="E207" s="114"/>
      <c r="F207" s="49">
        <v>0</v>
      </c>
      <c r="G207" s="45">
        <v>0</v>
      </c>
      <c r="H207" s="49">
        <v>0</v>
      </c>
      <c r="I207" s="45">
        <v>0</v>
      </c>
      <c r="J207" s="142" t="s">
        <v>236</v>
      </c>
      <c r="K207" s="143"/>
      <c r="L207" s="143"/>
      <c r="M207" s="144"/>
    </row>
    <row r="208" spans="1:13">
      <c r="A208" s="41"/>
      <c r="B208" s="41"/>
      <c r="C208" s="41"/>
      <c r="D208" s="41"/>
      <c r="E208" s="41"/>
      <c r="J208" s="22"/>
      <c r="K208" s="22"/>
      <c r="L208" s="22"/>
      <c r="M208" s="22"/>
    </row>
    <row r="209" spans="1:15" ht="15" customHeight="1">
      <c r="A209" s="12" t="s">
        <v>192</v>
      </c>
      <c r="B209" s="12"/>
      <c r="O209" s="7" t="s">
        <v>264</v>
      </c>
    </row>
    <row r="210" spans="1:15">
      <c r="A210" s="112" t="s">
        <v>193</v>
      </c>
      <c r="B210" s="112"/>
      <c r="C210" s="112"/>
      <c r="D210" s="112"/>
      <c r="E210" s="112"/>
      <c r="F210" s="112" t="s">
        <v>194</v>
      </c>
      <c r="G210" s="112"/>
      <c r="H210" s="112"/>
      <c r="I210" s="3" t="s">
        <v>195</v>
      </c>
      <c r="J210" s="112" t="s">
        <v>92</v>
      </c>
      <c r="K210" s="112"/>
      <c r="L210" s="112"/>
      <c r="M210" s="112"/>
    </row>
    <row r="211" spans="1:15">
      <c r="A211" s="114" t="s">
        <v>196</v>
      </c>
      <c r="B211" s="114"/>
      <c r="C211" s="114"/>
      <c r="D211" s="114"/>
      <c r="E211" s="114"/>
      <c r="F211" s="248" t="s">
        <v>236</v>
      </c>
      <c r="G211" s="248"/>
      <c r="H211" s="248"/>
      <c r="I211" s="45">
        <v>0</v>
      </c>
      <c r="J211" s="142" t="s">
        <v>323</v>
      </c>
      <c r="K211" s="143"/>
      <c r="L211" s="143"/>
      <c r="M211" s="144"/>
    </row>
    <row r="212" spans="1:15">
      <c r="A212" s="114" t="s">
        <v>204</v>
      </c>
      <c r="B212" s="114"/>
      <c r="C212" s="114"/>
      <c r="D212" s="114"/>
      <c r="E212" s="114"/>
      <c r="F212" s="248" t="s">
        <v>236</v>
      </c>
      <c r="G212" s="248"/>
      <c r="H212" s="248"/>
      <c r="I212" s="45">
        <v>0</v>
      </c>
      <c r="J212" s="142" t="s">
        <v>323</v>
      </c>
      <c r="K212" s="143"/>
      <c r="L212" s="143"/>
      <c r="M212" s="144"/>
    </row>
    <row r="213" spans="1:15">
      <c r="A213" s="114" t="s">
        <v>205</v>
      </c>
      <c r="B213" s="114"/>
      <c r="C213" s="114"/>
      <c r="D213" s="114"/>
      <c r="E213" s="114"/>
      <c r="F213" s="248" t="s">
        <v>236</v>
      </c>
      <c r="G213" s="248"/>
      <c r="H213" s="248"/>
      <c r="I213" s="45">
        <v>0</v>
      </c>
      <c r="J213" s="142" t="s">
        <v>323</v>
      </c>
      <c r="K213" s="143"/>
      <c r="L213" s="143"/>
      <c r="M213" s="144"/>
    </row>
    <row r="214" spans="1:15" ht="19.8" customHeight="1">
      <c r="A214" s="250" t="s">
        <v>206</v>
      </c>
      <c r="B214" s="251"/>
      <c r="C214" s="251"/>
      <c r="D214" s="251"/>
      <c r="E214" s="252"/>
      <c r="F214" s="248" t="s">
        <v>271</v>
      </c>
      <c r="G214" s="248"/>
      <c r="H214" s="248"/>
      <c r="I214" s="45">
        <v>14011.2</v>
      </c>
      <c r="J214" s="113" t="s">
        <v>206</v>
      </c>
      <c r="K214" s="113"/>
      <c r="L214" s="113"/>
      <c r="M214" s="113"/>
      <c r="N214" s="7" t="s">
        <v>264</v>
      </c>
    </row>
    <row r="215" spans="1:15">
      <c r="A215" s="253"/>
      <c r="B215" s="254"/>
      <c r="C215" s="254"/>
      <c r="D215" s="254"/>
      <c r="E215" s="255"/>
      <c r="F215" s="248" t="s">
        <v>272</v>
      </c>
      <c r="G215" s="248"/>
      <c r="H215" s="248"/>
      <c r="I215" s="45">
        <v>25425</v>
      </c>
      <c r="J215" s="113" t="s">
        <v>206</v>
      </c>
      <c r="K215" s="113"/>
      <c r="L215" s="113"/>
      <c r="M215" s="113"/>
    </row>
    <row r="216" spans="1:15" ht="15" customHeight="1">
      <c r="A216" s="114" t="s">
        <v>207</v>
      </c>
      <c r="B216" s="114"/>
      <c r="C216" s="114"/>
      <c r="D216" s="114"/>
      <c r="E216" s="114"/>
      <c r="F216" s="248" t="s">
        <v>236</v>
      </c>
      <c r="G216" s="248"/>
      <c r="H216" s="248"/>
      <c r="I216" s="45">
        <v>0</v>
      </c>
      <c r="J216" s="142" t="s">
        <v>323</v>
      </c>
      <c r="K216" s="143"/>
      <c r="L216" s="143"/>
      <c r="M216" s="144"/>
    </row>
    <row r="217" spans="1:15" ht="16.5" customHeight="1">
      <c r="A217" s="41"/>
      <c r="B217" s="41"/>
      <c r="C217" s="41"/>
      <c r="D217" s="41"/>
      <c r="E217" s="41"/>
      <c r="F217" s="22"/>
      <c r="G217" s="22"/>
      <c r="H217" s="22"/>
      <c r="J217" s="22"/>
      <c r="K217" s="22"/>
      <c r="L217" s="22"/>
      <c r="M217" s="22"/>
    </row>
    <row r="218" spans="1:15" ht="24" customHeight="1">
      <c r="A218" s="12" t="s">
        <v>197</v>
      </c>
    </row>
    <row r="219" spans="1:15" ht="54" customHeight="1">
      <c r="A219" s="249" t="s">
        <v>198</v>
      </c>
      <c r="B219" s="249"/>
      <c r="C219" s="5" t="s">
        <v>199</v>
      </c>
      <c r="D219" s="5" t="s">
        <v>200</v>
      </c>
      <c r="E219" s="5" t="s">
        <v>201</v>
      </c>
      <c r="F219" s="249" t="s">
        <v>123</v>
      </c>
      <c r="G219" s="249"/>
      <c r="H219" s="249"/>
      <c r="I219" s="249"/>
      <c r="J219" s="249" t="s">
        <v>61</v>
      </c>
      <c r="K219" s="249"/>
      <c r="L219" s="249"/>
      <c r="M219" s="249"/>
    </row>
    <row r="220" spans="1:15" ht="51">
      <c r="A220" s="85" t="s">
        <v>202</v>
      </c>
      <c r="B220" s="86"/>
      <c r="C220" s="46" t="s">
        <v>273</v>
      </c>
      <c r="D220" s="47" t="s">
        <v>274</v>
      </c>
      <c r="E220" s="48">
        <v>1</v>
      </c>
      <c r="F220" s="87" t="s">
        <v>275</v>
      </c>
      <c r="G220" s="88"/>
      <c r="H220" s="88"/>
      <c r="I220" s="89"/>
      <c r="J220" s="90" t="s">
        <v>324</v>
      </c>
      <c r="K220" s="91"/>
      <c r="L220" s="91"/>
      <c r="M220" s="92"/>
    </row>
    <row r="221" spans="1:15" ht="102">
      <c r="A221" s="85" t="s">
        <v>202</v>
      </c>
      <c r="B221" s="86"/>
      <c r="C221" s="46" t="s">
        <v>276</v>
      </c>
      <c r="D221" s="47" t="s">
        <v>277</v>
      </c>
      <c r="E221" s="48">
        <v>1</v>
      </c>
      <c r="F221" s="87" t="s">
        <v>278</v>
      </c>
      <c r="G221" s="88"/>
      <c r="H221" s="88"/>
      <c r="I221" s="89"/>
      <c r="J221" s="90" t="s">
        <v>325</v>
      </c>
      <c r="K221" s="91"/>
      <c r="L221" s="91"/>
      <c r="M221" s="92"/>
    </row>
    <row r="222" spans="1:15" ht="81.599999999999994">
      <c r="A222" s="85" t="s">
        <v>202</v>
      </c>
      <c r="B222" s="86"/>
      <c r="C222" s="46" t="s">
        <v>279</v>
      </c>
      <c r="D222" s="47" t="s">
        <v>280</v>
      </c>
      <c r="E222" s="48">
        <v>0.67</v>
      </c>
      <c r="F222" s="87" t="s">
        <v>281</v>
      </c>
      <c r="G222" s="88"/>
      <c r="H222" s="88"/>
      <c r="I222" s="89"/>
      <c r="J222" s="90" t="s">
        <v>326</v>
      </c>
      <c r="K222" s="91"/>
      <c r="L222" s="91"/>
      <c r="M222" s="92"/>
    </row>
    <row r="223" spans="1:15" ht="61.2">
      <c r="A223" s="85" t="s">
        <v>202</v>
      </c>
      <c r="B223" s="86"/>
      <c r="C223" s="46" t="s">
        <v>282</v>
      </c>
      <c r="D223" s="47" t="s">
        <v>283</v>
      </c>
      <c r="E223" s="48">
        <v>1</v>
      </c>
      <c r="F223" s="87" t="s">
        <v>284</v>
      </c>
      <c r="G223" s="88"/>
      <c r="H223" s="88"/>
      <c r="I223" s="89"/>
      <c r="J223" s="90" t="s">
        <v>327</v>
      </c>
      <c r="K223" s="91"/>
      <c r="L223" s="91"/>
      <c r="M223" s="92"/>
    </row>
    <row r="224" spans="1:15" ht="51">
      <c r="A224" s="85" t="s">
        <v>202</v>
      </c>
      <c r="B224" s="86"/>
      <c r="C224" s="46" t="s">
        <v>285</v>
      </c>
      <c r="D224" s="47" t="s">
        <v>286</v>
      </c>
      <c r="E224" s="48">
        <v>1</v>
      </c>
      <c r="F224" s="87" t="s">
        <v>287</v>
      </c>
      <c r="G224" s="88"/>
      <c r="H224" s="88"/>
      <c r="I224" s="89"/>
      <c r="J224" s="90" t="s">
        <v>328</v>
      </c>
      <c r="K224" s="91"/>
      <c r="L224" s="91"/>
      <c r="M224" s="92"/>
    </row>
    <row r="225" spans="1:13" ht="51">
      <c r="A225" s="85" t="s">
        <v>202</v>
      </c>
      <c r="B225" s="86"/>
      <c r="C225" s="46" t="s">
        <v>288</v>
      </c>
      <c r="D225" s="47" t="s">
        <v>289</v>
      </c>
      <c r="E225" s="48">
        <v>0.67</v>
      </c>
      <c r="F225" s="87" t="s">
        <v>290</v>
      </c>
      <c r="G225" s="88"/>
      <c r="H225" s="88"/>
      <c r="I225" s="89"/>
      <c r="J225" s="90" t="s">
        <v>329</v>
      </c>
      <c r="K225" s="91"/>
      <c r="L225" s="91"/>
      <c r="M225" s="92"/>
    </row>
    <row r="226" spans="1:13" ht="30.6">
      <c r="A226" s="85" t="s">
        <v>202</v>
      </c>
      <c r="B226" s="86"/>
      <c r="C226" s="46" t="s">
        <v>291</v>
      </c>
      <c r="D226" s="47" t="s">
        <v>292</v>
      </c>
      <c r="E226" s="48">
        <v>1</v>
      </c>
      <c r="F226" s="87" t="s">
        <v>293</v>
      </c>
      <c r="G226" s="88"/>
      <c r="H226" s="88"/>
      <c r="I226" s="89"/>
      <c r="J226" s="90" t="s">
        <v>330</v>
      </c>
      <c r="K226" s="91"/>
      <c r="L226" s="91"/>
      <c r="M226" s="92"/>
    </row>
    <row r="227" spans="1:13" ht="30.6">
      <c r="A227" s="85" t="s">
        <v>202</v>
      </c>
      <c r="B227" s="86"/>
      <c r="C227" s="46" t="s">
        <v>294</v>
      </c>
      <c r="D227" s="47" t="s">
        <v>295</v>
      </c>
      <c r="E227" s="48">
        <v>0.9</v>
      </c>
      <c r="F227" s="87" t="s">
        <v>296</v>
      </c>
      <c r="G227" s="88"/>
      <c r="H227" s="88"/>
      <c r="I227" s="89"/>
      <c r="J227" s="90" t="s">
        <v>331</v>
      </c>
      <c r="K227" s="91"/>
      <c r="L227" s="91"/>
      <c r="M227" s="92"/>
    </row>
    <row r="228" spans="1:13" ht="51">
      <c r="A228" s="85" t="s">
        <v>202</v>
      </c>
      <c r="B228" s="86"/>
      <c r="C228" s="46" t="s">
        <v>297</v>
      </c>
      <c r="D228" s="47" t="s">
        <v>274</v>
      </c>
      <c r="E228" s="48">
        <v>1</v>
      </c>
      <c r="F228" s="87" t="s">
        <v>298</v>
      </c>
      <c r="G228" s="88"/>
      <c r="H228" s="88"/>
      <c r="I228" s="89"/>
      <c r="J228" s="90" t="s">
        <v>332</v>
      </c>
      <c r="K228" s="91"/>
      <c r="L228" s="91"/>
      <c r="M228" s="92"/>
    </row>
    <row r="229" spans="1:13" ht="29.1" customHeight="1">
      <c r="A229" s="85" t="s">
        <v>202</v>
      </c>
      <c r="B229" s="86"/>
      <c r="C229" s="46" t="s">
        <v>299</v>
      </c>
      <c r="D229" s="47" t="s">
        <v>274</v>
      </c>
      <c r="E229" s="48">
        <v>0.83</v>
      </c>
      <c r="F229" s="87" t="s">
        <v>300</v>
      </c>
      <c r="G229" s="88"/>
      <c r="H229" s="88"/>
      <c r="I229" s="89"/>
      <c r="J229" s="90" t="s">
        <v>333</v>
      </c>
      <c r="K229" s="91"/>
      <c r="L229" s="91"/>
      <c r="M229" s="92"/>
    </row>
    <row r="230" spans="1:13" ht="29.1" customHeight="1">
      <c r="A230" s="85" t="s">
        <v>202</v>
      </c>
      <c r="B230" s="86"/>
      <c r="C230" s="46" t="s">
        <v>301</v>
      </c>
      <c r="D230" s="47" t="s">
        <v>274</v>
      </c>
      <c r="E230" s="48">
        <v>1</v>
      </c>
      <c r="F230" s="87" t="s">
        <v>302</v>
      </c>
      <c r="G230" s="88"/>
      <c r="H230" s="88"/>
      <c r="I230" s="89"/>
      <c r="J230" s="90" t="s">
        <v>334</v>
      </c>
      <c r="K230" s="91"/>
      <c r="L230" s="91"/>
      <c r="M230" s="92"/>
    </row>
    <row r="231" spans="1:13" ht="51">
      <c r="A231" s="85" t="s">
        <v>202</v>
      </c>
      <c r="B231" s="86"/>
      <c r="C231" s="46" t="s">
        <v>303</v>
      </c>
      <c r="D231" s="47" t="s">
        <v>274</v>
      </c>
      <c r="E231" s="48">
        <v>1</v>
      </c>
      <c r="F231" s="87" t="s">
        <v>304</v>
      </c>
      <c r="G231" s="88"/>
      <c r="H231" s="88"/>
      <c r="I231" s="89"/>
      <c r="J231" s="90" t="s">
        <v>335</v>
      </c>
      <c r="K231" s="91"/>
      <c r="L231" s="91"/>
      <c r="M231" s="92"/>
    </row>
    <row r="232" spans="1:13" ht="81.599999999999994">
      <c r="A232" s="85" t="s">
        <v>202</v>
      </c>
      <c r="B232" s="86"/>
      <c r="C232" s="46" t="s">
        <v>305</v>
      </c>
      <c r="D232" s="47" t="s">
        <v>306</v>
      </c>
      <c r="E232" s="48">
        <v>0.84</v>
      </c>
      <c r="F232" s="87" t="s">
        <v>307</v>
      </c>
      <c r="G232" s="88"/>
      <c r="H232" s="88"/>
      <c r="I232" s="89"/>
      <c r="J232" s="90" t="s">
        <v>336</v>
      </c>
      <c r="K232" s="91"/>
      <c r="L232" s="91"/>
      <c r="M232" s="92"/>
    </row>
    <row r="233" spans="1:13" ht="20.399999999999999">
      <c r="A233" s="85" t="s">
        <v>202</v>
      </c>
      <c r="B233" s="86"/>
      <c r="C233" s="46" t="s">
        <v>308</v>
      </c>
      <c r="D233" s="47" t="s">
        <v>309</v>
      </c>
      <c r="E233" s="48">
        <v>1</v>
      </c>
      <c r="F233" s="87" t="s">
        <v>310</v>
      </c>
      <c r="G233" s="88"/>
      <c r="H233" s="88"/>
      <c r="I233" s="89"/>
      <c r="J233" s="90" t="s">
        <v>337</v>
      </c>
      <c r="K233" s="91"/>
      <c r="L233" s="91"/>
      <c r="M233" s="92"/>
    </row>
    <row r="234" spans="1:13" ht="40.799999999999997">
      <c r="A234" s="85" t="s">
        <v>202</v>
      </c>
      <c r="B234" s="86"/>
      <c r="C234" s="46" t="s">
        <v>311</v>
      </c>
      <c r="D234" s="47" t="s">
        <v>312</v>
      </c>
      <c r="E234" s="48">
        <v>0.73</v>
      </c>
      <c r="F234" s="87" t="s">
        <v>313</v>
      </c>
      <c r="G234" s="88"/>
      <c r="H234" s="88"/>
      <c r="I234" s="89"/>
      <c r="J234" s="90" t="s">
        <v>338</v>
      </c>
      <c r="K234" s="91"/>
      <c r="L234" s="91"/>
      <c r="M234" s="92"/>
    </row>
    <row r="235" spans="1:13" ht="51">
      <c r="A235" s="85" t="s">
        <v>202</v>
      </c>
      <c r="B235" s="86"/>
      <c r="C235" s="46" t="s">
        <v>314</v>
      </c>
      <c r="D235" s="47" t="s">
        <v>315</v>
      </c>
      <c r="E235" s="48">
        <v>1</v>
      </c>
      <c r="F235" s="87" t="s">
        <v>316</v>
      </c>
      <c r="G235" s="88"/>
      <c r="H235" s="88"/>
      <c r="I235" s="89"/>
      <c r="J235" s="90" t="s">
        <v>339</v>
      </c>
      <c r="K235" s="91"/>
      <c r="L235" s="91"/>
      <c r="M235" s="92"/>
    </row>
    <row r="236" spans="1:13" ht="81.599999999999994">
      <c r="A236" s="85" t="s">
        <v>202</v>
      </c>
      <c r="B236" s="86"/>
      <c r="C236" s="46" t="s">
        <v>317</v>
      </c>
      <c r="D236" s="47" t="s">
        <v>318</v>
      </c>
      <c r="E236" s="48">
        <v>0.09</v>
      </c>
      <c r="F236" s="87" t="s">
        <v>319</v>
      </c>
      <c r="G236" s="88"/>
      <c r="H236" s="88"/>
      <c r="I236" s="89"/>
      <c r="J236" s="90" t="s">
        <v>340</v>
      </c>
      <c r="K236" s="91"/>
      <c r="L236" s="91"/>
      <c r="M236" s="92"/>
    </row>
    <row r="237" spans="1:13" ht="30.6">
      <c r="A237" s="85" t="s">
        <v>202</v>
      </c>
      <c r="B237" s="86"/>
      <c r="C237" s="46" t="s">
        <v>320</v>
      </c>
      <c r="D237" s="47" t="s">
        <v>321</v>
      </c>
      <c r="E237" s="48">
        <v>1</v>
      </c>
      <c r="F237" s="87" t="s">
        <v>322</v>
      </c>
      <c r="G237" s="88"/>
      <c r="H237" s="88"/>
      <c r="I237" s="89"/>
      <c r="J237" s="90" t="s">
        <v>341</v>
      </c>
      <c r="K237" s="91"/>
      <c r="L237" s="91"/>
      <c r="M237" s="92"/>
    </row>
  </sheetData>
  <mergeCells count="465">
    <mergeCell ref="A230:B230"/>
    <mergeCell ref="F230:I230"/>
    <mergeCell ref="J230:M230"/>
    <mergeCell ref="A228:B228"/>
    <mergeCell ref="F228:I228"/>
    <mergeCell ref="J228:M228"/>
    <mergeCell ref="J222:M222"/>
    <mergeCell ref="F214:H214"/>
    <mergeCell ref="J214:M214"/>
    <mergeCell ref="A216:E216"/>
    <mergeCell ref="F216:H216"/>
    <mergeCell ref="J216:M216"/>
    <mergeCell ref="A219:B219"/>
    <mergeCell ref="F219:I219"/>
    <mergeCell ref="J219:M219"/>
    <mergeCell ref="A214:E215"/>
    <mergeCell ref="A220:B220"/>
    <mergeCell ref="F220:I220"/>
    <mergeCell ref="J220:M220"/>
    <mergeCell ref="A221:B221"/>
    <mergeCell ref="F221:I221"/>
    <mergeCell ref="J221:M221"/>
    <mergeCell ref="F215:H215"/>
    <mergeCell ref="J215:M215"/>
    <mergeCell ref="A222:B222"/>
    <mergeCell ref="F222:I222"/>
    <mergeCell ref="A229:B229"/>
    <mergeCell ref="F229:I229"/>
    <mergeCell ref="J229:M229"/>
    <mergeCell ref="A226:B226"/>
    <mergeCell ref="F226:I226"/>
    <mergeCell ref="J226:M226"/>
    <mergeCell ref="A227:B227"/>
    <mergeCell ref="F227:I227"/>
    <mergeCell ref="J227:M227"/>
    <mergeCell ref="A223:B223"/>
    <mergeCell ref="F223:I223"/>
    <mergeCell ref="J223:M223"/>
    <mergeCell ref="A224:B224"/>
    <mergeCell ref="F224:I224"/>
    <mergeCell ref="J224:M224"/>
    <mergeCell ref="A225:B225"/>
    <mergeCell ref="F225:I225"/>
    <mergeCell ref="J225:M225"/>
    <mergeCell ref="F212:H212"/>
    <mergeCell ref="J212:M212"/>
    <mergeCell ref="A213:E213"/>
    <mergeCell ref="F213:H213"/>
    <mergeCell ref="J213:M213"/>
    <mergeCell ref="A204:E204"/>
    <mergeCell ref="J204:M204"/>
    <mergeCell ref="A205:E205"/>
    <mergeCell ref="J205:M205"/>
    <mergeCell ref="A207:E207"/>
    <mergeCell ref="J207:M207"/>
    <mergeCell ref="A210:E210"/>
    <mergeCell ref="F210:H210"/>
    <mergeCell ref="J210:M210"/>
    <mergeCell ref="A206:E206"/>
    <mergeCell ref="J206:M206"/>
    <mergeCell ref="A211:E211"/>
    <mergeCell ref="F211:H211"/>
    <mergeCell ref="J211:M211"/>
    <mergeCell ref="A212:E212"/>
    <mergeCell ref="F164:I164"/>
    <mergeCell ref="J164:K164"/>
    <mergeCell ref="J165:K165"/>
    <mergeCell ref="A159:E159"/>
    <mergeCell ref="L159:M159"/>
    <mergeCell ref="A160:E160"/>
    <mergeCell ref="L160:M160"/>
    <mergeCell ref="A161:E161"/>
    <mergeCell ref="L161:M161"/>
    <mergeCell ref="F159:I159"/>
    <mergeCell ref="J159:K159"/>
    <mergeCell ref="F160:I160"/>
    <mergeCell ref="J160:K160"/>
    <mergeCell ref="F161:I161"/>
    <mergeCell ref="J161:K161"/>
    <mergeCell ref="F165:I169"/>
    <mergeCell ref="J168:K168"/>
    <mergeCell ref="J169:K169"/>
    <mergeCell ref="A165:A169"/>
    <mergeCell ref="B165:B169"/>
    <mergeCell ref="C165:C169"/>
    <mergeCell ref="D165:D169"/>
    <mergeCell ref="E165:E169"/>
    <mergeCell ref="J166:K166"/>
    <mergeCell ref="A157:E157"/>
    <mergeCell ref="L157:M157"/>
    <mergeCell ref="A158:E158"/>
    <mergeCell ref="L158:M158"/>
    <mergeCell ref="A153:F153"/>
    <mergeCell ref="G153:I153"/>
    <mergeCell ref="J153:M153"/>
    <mergeCell ref="J157:K157"/>
    <mergeCell ref="F157:I157"/>
    <mergeCell ref="F158:I158"/>
    <mergeCell ref="J158:K158"/>
    <mergeCell ref="A144:C144"/>
    <mergeCell ref="E144:H144"/>
    <mergeCell ref="I144:K144"/>
    <mergeCell ref="L144:M144"/>
    <mergeCell ref="A147:D147"/>
    <mergeCell ref="F147:H147"/>
    <mergeCell ref="I147:M147"/>
    <mergeCell ref="A152:F152"/>
    <mergeCell ref="G152:I152"/>
    <mergeCell ref="J152:M152"/>
    <mergeCell ref="A148:D149"/>
    <mergeCell ref="E148:E149"/>
    <mergeCell ref="A139:C139"/>
    <mergeCell ref="E139:H139"/>
    <mergeCell ref="I139:K139"/>
    <mergeCell ref="L139:M139"/>
    <mergeCell ref="A142:C142"/>
    <mergeCell ref="E142:H142"/>
    <mergeCell ref="I142:K142"/>
    <mergeCell ref="L142:M142"/>
    <mergeCell ref="A143:C143"/>
    <mergeCell ref="E143:H143"/>
    <mergeCell ref="I143:K143"/>
    <mergeCell ref="L143:M143"/>
    <mergeCell ref="A136:C136"/>
    <mergeCell ref="E136:H136"/>
    <mergeCell ref="I136:K136"/>
    <mergeCell ref="L136:M136"/>
    <mergeCell ref="A137:C137"/>
    <mergeCell ref="E137:H137"/>
    <mergeCell ref="I137:K137"/>
    <mergeCell ref="L137:M137"/>
    <mergeCell ref="A138:C138"/>
    <mergeCell ref="E138:H138"/>
    <mergeCell ref="I138:K138"/>
    <mergeCell ref="L138:M138"/>
    <mergeCell ref="A133:C133"/>
    <mergeCell ref="E133:H133"/>
    <mergeCell ref="I133:K133"/>
    <mergeCell ref="L133:M133"/>
    <mergeCell ref="A134:C134"/>
    <mergeCell ref="E134:H134"/>
    <mergeCell ref="I134:K134"/>
    <mergeCell ref="L134:M134"/>
    <mergeCell ref="A135:C135"/>
    <mergeCell ref="E135:H135"/>
    <mergeCell ref="I135:K135"/>
    <mergeCell ref="L135:M135"/>
    <mergeCell ref="A130:C130"/>
    <mergeCell ref="E130:H130"/>
    <mergeCell ref="I130:K130"/>
    <mergeCell ref="L130:M130"/>
    <mergeCell ref="A131:C131"/>
    <mergeCell ref="E131:H131"/>
    <mergeCell ref="I131:K131"/>
    <mergeCell ref="L131:M131"/>
    <mergeCell ref="A132:C132"/>
    <mergeCell ref="E132:H132"/>
    <mergeCell ref="I132:K132"/>
    <mergeCell ref="L132:M132"/>
    <mergeCell ref="A125:C125"/>
    <mergeCell ref="E125:H125"/>
    <mergeCell ref="I125:K125"/>
    <mergeCell ref="L125:M125"/>
    <mergeCell ref="A126:C126"/>
    <mergeCell ref="E126:H126"/>
    <mergeCell ref="I126:K126"/>
    <mergeCell ref="L126:M126"/>
    <mergeCell ref="A127:C127"/>
    <mergeCell ref="E127:H127"/>
    <mergeCell ref="I127:K127"/>
    <mergeCell ref="L127:M127"/>
    <mergeCell ref="A122:C122"/>
    <mergeCell ref="E122:H122"/>
    <mergeCell ref="I122:K122"/>
    <mergeCell ref="L122:M122"/>
    <mergeCell ref="A123:C123"/>
    <mergeCell ref="E123:H123"/>
    <mergeCell ref="I123:K123"/>
    <mergeCell ref="L123:M123"/>
    <mergeCell ref="A124:C124"/>
    <mergeCell ref="E124:H124"/>
    <mergeCell ref="I124:K124"/>
    <mergeCell ref="L124:M124"/>
    <mergeCell ref="A117:C117"/>
    <mergeCell ref="E117:H117"/>
    <mergeCell ref="I117:K117"/>
    <mergeCell ref="L117:M117"/>
    <mergeCell ref="A118:C118"/>
    <mergeCell ref="E118:H118"/>
    <mergeCell ref="I118:K118"/>
    <mergeCell ref="L118:M118"/>
    <mergeCell ref="A119:C119"/>
    <mergeCell ref="E119:H119"/>
    <mergeCell ref="I119:K119"/>
    <mergeCell ref="L119:M119"/>
    <mergeCell ref="A109:G109"/>
    <mergeCell ref="J109:M109"/>
    <mergeCell ref="A110:G110"/>
    <mergeCell ref="J110:M110"/>
    <mergeCell ref="A111:G111"/>
    <mergeCell ref="J111:M111"/>
    <mergeCell ref="A112:G112"/>
    <mergeCell ref="J112:M112"/>
    <mergeCell ref="A116:C116"/>
    <mergeCell ref="E116:H116"/>
    <mergeCell ref="I116:K116"/>
    <mergeCell ref="L116:M116"/>
    <mergeCell ref="D103:E103"/>
    <mergeCell ref="F103:G103"/>
    <mergeCell ref="D104:E104"/>
    <mergeCell ref="F104:G104"/>
    <mergeCell ref="A107:G107"/>
    <mergeCell ref="J107:M107"/>
    <mergeCell ref="A108:G108"/>
    <mergeCell ref="J108:M108"/>
    <mergeCell ref="H102:I104"/>
    <mergeCell ref="J102:K104"/>
    <mergeCell ref="L102:M104"/>
    <mergeCell ref="A102:A104"/>
    <mergeCell ref="B102:B104"/>
    <mergeCell ref="A98:G98"/>
    <mergeCell ref="J98:M98"/>
    <mergeCell ref="C101:E101"/>
    <mergeCell ref="F101:G101"/>
    <mergeCell ref="H101:I101"/>
    <mergeCell ref="J101:K101"/>
    <mergeCell ref="L101:M101"/>
    <mergeCell ref="D102:E102"/>
    <mergeCell ref="F102:G102"/>
    <mergeCell ref="A93:G93"/>
    <mergeCell ref="J93:M93"/>
    <mergeCell ref="A94:G94"/>
    <mergeCell ref="J94:M94"/>
    <mergeCell ref="A95:G95"/>
    <mergeCell ref="J95:M95"/>
    <mergeCell ref="A96:G96"/>
    <mergeCell ref="J96:M96"/>
    <mergeCell ref="A97:G97"/>
    <mergeCell ref="J97:M97"/>
    <mergeCell ref="A88:B88"/>
    <mergeCell ref="D88:F88"/>
    <mergeCell ref="G88:K88"/>
    <mergeCell ref="L88:M88"/>
    <mergeCell ref="A89:B89"/>
    <mergeCell ref="D89:F89"/>
    <mergeCell ref="G89:K89"/>
    <mergeCell ref="L89:M89"/>
    <mergeCell ref="A92:G92"/>
    <mergeCell ref="J92:M92"/>
    <mergeCell ref="A85:B85"/>
    <mergeCell ref="D85:F85"/>
    <mergeCell ref="G85:K85"/>
    <mergeCell ref="L85:M85"/>
    <mergeCell ref="A86:B86"/>
    <mergeCell ref="D86:F86"/>
    <mergeCell ref="G86:K86"/>
    <mergeCell ref="L86:M86"/>
    <mergeCell ref="A87:B87"/>
    <mergeCell ref="D87:F87"/>
    <mergeCell ref="G87:K87"/>
    <mergeCell ref="L87:M87"/>
    <mergeCell ref="A80:D80"/>
    <mergeCell ref="E80:I80"/>
    <mergeCell ref="J80:M80"/>
    <mergeCell ref="A81:D81"/>
    <mergeCell ref="E81:I81"/>
    <mergeCell ref="J81:M81"/>
    <mergeCell ref="A84:B84"/>
    <mergeCell ref="D84:F84"/>
    <mergeCell ref="G84:K84"/>
    <mergeCell ref="L84:M84"/>
    <mergeCell ref="A76:B76"/>
    <mergeCell ref="C76:D76"/>
    <mergeCell ref="E76:F76"/>
    <mergeCell ref="G76:I76"/>
    <mergeCell ref="J76:L76"/>
    <mergeCell ref="A77:B77"/>
    <mergeCell ref="C77:D77"/>
    <mergeCell ref="E77:F77"/>
    <mergeCell ref="G77:I77"/>
    <mergeCell ref="J77:L77"/>
    <mergeCell ref="A70:C70"/>
    <mergeCell ref="D70:G70"/>
    <mergeCell ref="J70:M70"/>
    <mergeCell ref="A71:C71"/>
    <mergeCell ref="D71:G71"/>
    <mergeCell ref="A72:C72"/>
    <mergeCell ref="D72:G72"/>
    <mergeCell ref="J71:M73"/>
    <mergeCell ref="A73:C73"/>
    <mergeCell ref="D73:G73"/>
    <mergeCell ref="A64:M64"/>
    <mergeCell ref="A65:C65"/>
    <mergeCell ref="D65:F65"/>
    <mergeCell ref="G65:I65"/>
    <mergeCell ref="J65:M65"/>
    <mergeCell ref="A66:C66"/>
    <mergeCell ref="D66:F66"/>
    <mergeCell ref="G66:I66"/>
    <mergeCell ref="J66:M66"/>
    <mergeCell ref="A61:F61"/>
    <mergeCell ref="G61:H61"/>
    <mergeCell ref="I61:M61"/>
    <mergeCell ref="A60:F60"/>
    <mergeCell ref="G60:H60"/>
    <mergeCell ref="I60:M60"/>
    <mergeCell ref="A55:D55"/>
    <mergeCell ref="E55:H55"/>
    <mergeCell ref="I55:J55"/>
    <mergeCell ref="K55:M55"/>
    <mergeCell ref="A56:D56"/>
    <mergeCell ref="E56:H56"/>
    <mergeCell ref="I56:J56"/>
    <mergeCell ref="K56:M56"/>
    <mergeCell ref="A57:D57"/>
    <mergeCell ref="E57:H57"/>
    <mergeCell ref="I57:J57"/>
    <mergeCell ref="K57:M57"/>
    <mergeCell ref="C47:D47"/>
    <mergeCell ref="F47:G47"/>
    <mergeCell ref="C48:D48"/>
    <mergeCell ref="F48:G48"/>
    <mergeCell ref="K48:L48"/>
    <mergeCell ref="C50:D50"/>
    <mergeCell ref="F50:G50"/>
    <mergeCell ref="K50:L50"/>
    <mergeCell ref="H46:H47"/>
    <mergeCell ref="C49:D49"/>
    <mergeCell ref="F49:G49"/>
    <mergeCell ref="K49:L49"/>
    <mergeCell ref="C51:D51"/>
    <mergeCell ref="F51:G51"/>
    <mergeCell ref="K51:L51"/>
    <mergeCell ref="C52:D52"/>
    <mergeCell ref="F52:G52"/>
    <mergeCell ref="K52:L52"/>
    <mergeCell ref="A21:M21"/>
    <mergeCell ref="B22:M22"/>
    <mergeCell ref="B23:M23"/>
    <mergeCell ref="B24:M24"/>
    <mergeCell ref="A25:M25"/>
    <mergeCell ref="B26:M26"/>
    <mergeCell ref="B27:M27"/>
    <mergeCell ref="B28:M28"/>
    <mergeCell ref="M46:M47"/>
    <mergeCell ref="A41:M41"/>
    <mergeCell ref="A42:M42"/>
    <mergeCell ref="A46:A47"/>
    <mergeCell ref="A30:M30"/>
    <mergeCell ref="A31:M31"/>
    <mergeCell ref="B32:M32"/>
    <mergeCell ref="B33:M33"/>
    <mergeCell ref="A36:C36"/>
    <mergeCell ref="D36:M36"/>
    <mergeCell ref="A37:C37"/>
    <mergeCell ref="D37:M37"/>
    <mergeCell ref="K46:L47"/>
    <mergeCell ref="B46:D46"/>
    <mergeCell ref="E46:G46"/>
    <mergeCell ref="I46:J46"/>
    <mergeCell ref="A203:E203"/>
    <mergeCell ref="J200:M200"/>
    <mergeCell ref="J201:M201"/>
    <mergeCell ref="J202:M202"/>
    <mergeCell ref="J203:M203"/>
    <mergeCell ref="A202:E202"/>
    <mergeCell ref="A200:E200"/>
    <mergeCell ref="A201:E201"/>
    <mergeCell ref="A197:E197"/>
    <mergeCell ref="J197:M197"/>
    <mergeCell ref="A198:E198"/>
    <mergeCell ref="J198:M198"/>
    <mergeCell ref="A199:E199"/>
    <mergeCell ref="J173:K173"/>
    <mergeCell ref="B174:B178"/>
    <mergeCell ref="C174:C178"/>
    <mergeCell ref="D174:D178"/>
    <mergeCell ref="E174:E178"/>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J174:K174"/>
    <mergeCell ref="J179:K179"/>
    <mergeCell ref="A186:H186"/>
    <mergeCell ref="J186:M186"/>
    <mergeCell ref="A187:H187"/>
    <mergeCell ref="J187:M187"/>
    <mergeCell ref="A196:E196"/>
    <mergeCell ref="J196:M196"/>
    <mergeCell ref="F174:I178"/>
    <mergeCell ref="F179:I183"/>
    <mergeCell ref="J188:M188"/>
    <mergeCell ref="F191:I191"/>
    <mergeCell ref="A193:E193"/>
    <mergeCell ref="J193:M193"/>
    <mergeCell ref="A194:E194"/>
    <mergeCell ref="J194:M194"/>
    <mergeCell ref="J167:K167"/>
    <mergeCell ref="A195:E195"/>
    <mergeCell ref="J195:M195"/>
    <mergeCell ref="A170:A173"/>
    <mergeCell ref="A174:A178"/>
    <mergeCell ref="A179:A183"/>
    <mergeCell ref="J172:K172"/>
    <mergeCell ref="J175:K175"/>
    <mergeCell ref="J176:K176"/>
    <mergeCell ref="J177:K177"/>
    <mergeCell ref="J178:K178"/>
    <mergeCell ref="J181:K181"/>
    <mergeCell ref="J182:K182"/>
    <mergeCell ref="B170:B173"/>
    <mergeCell ref="C170:C173"/>
    <mergeCell ref="D170:D173"/>
    <mergeCell ref="E170:E173"/>
    <mergeCell ref="J171:K171"/>
    <mergeCell ref="J170:K170"/>
    <mergeCell ref="F170:I173"/>
    <mergeCell ref="J199:M199"/>
    <mergeCell ref="B179:B183"/>
    <mergeCell ref="C179:C183"/>
    <mergeCell ref="D179:D183"/>
    <mergeCell ref="E179:E183"/>
    <mergeCell ref="L179:L183"/>
    <mergeCell ref="A191:E192"/>
    <mergeCell ref="J191:M192"/>
    <mergeCell ref="A188:H188"/>
    <mergeCell ref="J180:K180"/>
    <mergeCell ref="J183:K183"/>
    <mergeCell ref="A236:B236"/>
    <mergeCell ref="F236:I236"/>
    <mergeCell ref="A237:B237"/>
    <mergeCell ref="F237:I237"/>
    <mergeCell ref="J231:M231"/>
    <mergeCell ref="J232:M232"/>
    <mergeCell ref="J233:M233"/>
    <mergeCell ref="J234:M234"/>
    <mergeCell ref="J235:M235"/>
    <mergeCell ref="J236:M236"/>
    <mergeCell ref="J237:M237"/>
    <mergeCell ref="A231:B231"/>
    <mergeCell ref="F231:I231"/>
    <mergeCell ref="A232:B232"/>
    <mergeCell ref="F232:I232"/>
    <mergeCell ref="A233:B233"/>
    <mergeCell ref="F233:I233"/>
    <mergeCell ref="A234:B234"/>
    <mergeCell ref="F234:I234"/>
    <mergeCell ref="A235:B235"/>
    <mergeCell ref="F235:I235"/>
  </mergeCells>
  <hyperlinks>
    <hyperlink ref="B14" r:id="rId1"/>
    <hyperlink ref="B16" r:id="rId2"/>
    <hyperlink ref="B20" r:id="rId3"/>
    <hyperlink ref="J214:M214" r:id="rId4" display="DONACIONES RECIBIDAS"/>
    <hyperlink ref="J215:M215" r:id="rId5" display="DONACIONES RECIBIDAS"/>
    <hyperlink ref="J220:M220" r:id="rId6" display="MATRIZ DE SEGUIMIENTO DE RECOMENDACIONES DICIEMBRE 2022"/>
    <hyperlink ref="J221:M221" r:id="rId7" display="MATRIZ DE SEGUIMIENTO DE RECOMENDACIONES DICIEMBRE 2022"/>
    <hyperlink ref="J222:M222" r:id="rId8" display="MATRIZ DE SEGUIMIENTO DE RECOMENDACIONES DICIEMBRE 2022"/>
    <hyperlink ref="J223:M223" r:id="rId9" display="MATRIZ DE SEGUIMIENTO DE RECOMENDACIONES DICIEMBRE 2022"/>
    <hyperlink ref="J224:M224" r:id="rId10" display="MATRIZ DE SEGUIMIENTO DE RECOMENDACIONES DICIEMBRE 2022"/>
    <hyperlink ref="J225:M225" r:id="rId11" display="MATRIZ DE SEGUIMIENTO DE RECOMENDACIONES DICIEMBRE 2022"/>
    <hyperlink ref="J226:M226" r:id="rId12" display="MATRIZ DE SEGUIMIENTO DE RECOMENDACIONES DICIEMBRE 2022"/>
    <hyperlink ref="J227:M227" r:id="rId13" display="MATRIZ DE SEGUIMIENTO DE RECOMENDACIONES DICIEMBRE 2022"/>
    <hyperlink ref="J228:M228" r:id="rId14" display="MATRIZ DE SEGUIMIENTO DE RECOMENDACIONES DICIEMBRE 2022"/>
    <hyperlink ref="J229:M231" r:id="rId15" display="MATRIZ DE SEGUIMIENTO DE RECOMENDACIONES DICIEMBRE 2022"/>
    <hyperlink ref="J232:M234" r:id="rId16" display="MATRIZ DE SEGUIMIENTO DE RECOMENDACIONES DICIEMBRE 2022"/>
    <hyperlink ref="J235:M237" r:id="rId17" display="MATRIZ DE SEGUIMIENTO DE RECOMENDACIONES DICIEMBRE 2022"/>
    <hyperlink ref="J203:M203" r:id="rId18" display="RÉGIMEN ESPECIAL"/>
    <hyperlink ref="J205:M205" r:id="rId19" display="SUBASTA INVERSA ELECTRÓNICA"/>
    <hyperlink ref="J198:M198" r:id="rId20" display="LICITACION"/>
    <hyperlink ref="J193:M193" r:id="rId21" display="CATÁLOGO ELECTRÓNICO,"/>
    <hyperlink ref="J197:M197" r:id="rId22" display="ÍNFIMA CUANTÍA,"/>
    <hyperlink ref="J195:M195" r:id="rId23" display="CONSULTORIA"/>
    <hyperlink ref="J194:M194" r:id="rId24" display="COTIZACIÓN,"/>
    <hyperlink ref="J196:M196" r:id="rId25" display="FERIAS INCLUSIVAS"/>
    <hyperlink ref="J204:M204" r:id="rId26" display="SEGUROS"/>
    <hyperlink ref="J206:M206" r:id="rId27" display="PRODUCCION NACIONAL"/>
    <hyperlink ref="J199:M199" r:id="rId28" display="LISTA CORTA"/>
    <hyperlink ref="F165:I169" r:id="rId29" display="Informe anual de gastos de publicidad 2022"/>
    <hyperlink ref="F174:I178" r:id="rId30" display="Informe anual de gastos de publicidad 2022"/>
    <hyperlink ref="F179:I183" r:id="rId31" display="Informe anual de gastos de publicidad 2022"/>
    <hyperlink ref="F170:I173" r:id="rId32" display="Informe anual de gastos de publicidad 2022"/>
    <hyperlink ref="J187:M187" r:id="rId33" display="LOTAIP 2022"/>
    <hyperlink ref="J188:M188" r:id="rId34" display="Literal m) LOTAIP diciembre 2022"/>
    <hyperlink ref="J98:M98" r:id="rId35" display="ASAMBLEAS BARRIALES"/>
    <hyperlink ref="J81:M81" r:id="rId36" display="CUMPLIMIENTO DE OBLIGACIONES LABORALES Y TRIBUTARIAS"/>
    <hyperlink ref="L161:M161" r:id="rId37" display="ASAMBLEAS BARRIALES"/>
    <hyperlink ref="J71:M73" r:id="rId38" display="LIQUIDACIÓN PRESUPUESTARIA 2022"/>
    <hyperlink ref="I118:K118" r:id="rId39" display="EQUIPO DE RENDICIÓN DE CUENTAS"/>
    <hyperlink ref="I119:K119" r:id="rId40" display="COMISIONES TÉCNICAS MIXTAS"/>
    <hyperlink ref="L160:M160" r:id="rId41" display="SEGURIDAD INDUSTRIAL Y SALUD OCUPACIONAL"/>
    <hyperlink ref="I117:K117" r:id="rId42" display="CONSULTAS CIUDADANAS"/>
    <hyperlink ref="L158:M158" r:id="rId43" display="INFORME TÉCNICO DE RUTAS CONTENERIZADAS"/>
    <hyperlink ref="L159:M159" r:id="rId44" display="INFORME TÉCNICO UBICACIÓN DE CONTENEDORES"/>
  </hyperlinks>
  <printOptions horizontalCentered="1"/>
  <pageMargins left="0.23622047244094491" right="0.23622047244094491" top="0.74803149606299213" bottom="0.74803149606299213" header="0.31496062992125984" footer="0.31496062992125984"/>
  <pageSetup paperSize="9" scale="75" orientation="landscape" r:id="rId45"/>
  <headerFooter>
    <oddHeader>&amp;R&amp;G</oddHeader>
  </headerFooter>
  <legacyDrawingHF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8"/>
  <sheetViews>
    <sheetView showGridLines="0" tabSelected="1" zoomScale="120" zoomScaleNormal="120" zoomScaleSheetLayoutView="90" workbookViewId="0">
      <pane ySplit="2" topLeftCell="A3" activePane="bottomLeft" state="frozen"/>
      <selection pane="bottomLeft" activeCell="A81" sqref="A81:I81"/>
    </sheetView>
  </sheetViews>
  <sheetFormatPr baseColWidth="10" defaultColWidth="11" defaultRowHeight="13.8"/>
  <cols>
    <col min="1" max="1" width="20" style="7" customWidth="1"/>
    <col min="2" max="2" width="13" style="7" customWidth="1"/>
    <col min="3" max="3" width="11" style="7"/>
    <col min="4" max="4" width="13.21875" style="7" customWidth="1"/>
    <col min="5" max="5" width="14.44140625" style="7" customWidth="1"/>
    <col min="6" max="6" width="9.33203125" style="7" customWidth="1"/>
    <col min="7" max="7" width="13.33203125" style="7" customWidth="1"/>
    <col min="8" max="8" width="13.88671875" style="7" customWidth="1"/>
    <col min="9" max="9" width="13" style="7" customWidth="1"/>
    <col min="10" max="10" width="14.33203125" style="7" customWidth="1"/>
    <col min="11" max="11" width="13.6640625" style="7" customWidth="1"/>
    <col min="12" max="12" width="14.21875" style="7" customWidth="1"/>
    <col min="13" max="13" width="26.77734375" style="7" customWidth="1"/>
    <col min="14" max="16384" width="11" style="7"/>
  </cols>
  <sheetData>
    <row r="1" spans="1:13" ht="23.4" customHeight="1">
      <c r="A1" s="256" t="s">
        <v>0</v>
      </c>
      <c r="B1" s="256"/>
      <c r="C1" s="256"/>
      <c r="D1" s="256"/>
      <c r="E1" s="256"/>
      <c r="F1" s="256"/>
      <c r="G1" s="256"/>
      <c r="H1" s="256"/>
      <c r="I1" s="256"/>
      <c r="J1" s="256"/>
      <c r="K1" s="256"/>
      <c r="L1" s="256"/>
      <c r="M1" s="256"/>
    </row>
    <row r="2" spans="1:13" ht="21.6" customHeight="1">
      <c r="A2" s="125" t="s">
        <v>1</v>
      </c>
      <c r="B2" s="125"/>
      <c r="C2" s="125"/>
      <c r="D2" s="125"/>
      <c r="E2" s="125"/>
      <c r="F2" s="125"/>
      <c r="G2" s="125"/>
      <c r="H2" s="125"/>
      <c r="I2" s="125"/>
      <c r="J2" s="125"/>
      <c r="K2" s="125"/>
      <c r="L2" s="125"/>
      <c r="M2" s="125"/>
    </row>
    <row r="3" spans="1:13" ht="16.2" customHeight="1">
      <c r="A3" s="8"/>
    </row>
    <row r="4" spans="1:13" ht="14.25" customHeight="1">
      <c r="A4" s="123" t="s">
        <v>2</v>
      </c>
      <c r="B4" s="124"/>
      <c r="C4" s="124"/>
      <c r="D4" s="124"/>
      <c r="E4" s="124"/>
      <c r="F4" s="124"/>
      <c r="G4" s="124"/>
      <c r="H4" s="124"/>
      <c r="I4" s="124"/>
      <c r="J4" s="124"/>
      <c r="K4" s="124"/>
      <c r="L4" s="124"/>
      <c r="M4" s="124"/>
    </row>
    <row r="5" spans="1:13" ht="14.25" customHeight="1">
      <c r="A5" s="65" t="s">
        <v>3</v>
      </c>
      <c r="B5" s="126" t="s">
        <v>239</v>
      </c>
      <c r="C5" s="126"/>
      <c r="D5" s="126"/>
      <c r="E5" s="126"/>
      <c r="F5" s="126"/>
      <c r="G5" s="126"/>
      <c r="H5" s="126"/>
      <c r="I5" s="126"/>
      <c r="J5" s="126"/>
      <c r="K5" s="126"/>
      <c r="L5" s="126"/>
      <c r="M5" s="126"/>
    </row>
    <row r="6" spans="1:13" ht="14.25" customHeight="1">
      <c r="A6" s="65" t="s">
        <v>4</v>
      </c>
      <c r="B6" s="122" t="s">
        <v>217</v>
      </c>
      <c r="C6" s="122"/>
      <c r="D6" s="122"/>
      <c r="E6" s="122"/>
      <c r="F6" s="122"/>
      <c r="G6" s="122"/>
      <c r="H6" s="122"/>
      <c r="I6" s="122"/>
      <c r="J6" s="122"/>
      <c r="K6" s="122"/>
      <c r="L6" s="122"/>
      <c r="M6" s="122"/>
    </row>
    <row r="7" spans="1:13" ht="19.5" customHeight="1">
      <c r="A7" s="65" t="s">
        <v>5</v>
      </c>
      <c r="B7" s="122" t="s">
        <v>218</v>
      </c>
      <c r="C7" s="122"/>
      <c r="D7" s="122"/>
      <c r="E7" s="122"/>
      <c r="F7" s="122"/>
      <c r="G7" s="122"/>
      <c r="H7" s="122"/>
      <c r="I7" s="122"/>
      <c r="J7" s="122"/>
      <c r="K7" s="122"/>
      <c r="L7" s="122"/>
      <c r="M7" s="122"/>
    </row>
    <row r="8" spans="1:13">
      <c r="A8" s="65" t="s">
        <v>6</v>
      </c>
      <c r="B8" s="122" t="s">
        <v>228</v>
      </c>
      <c r="C8" s="122"/>
      <c r="D8" s="122"/>
      <c r="E8" s="122"/>
      <c r="F8" s="122"/>
      <c r="G8" s="122"/>
      <c r="H8" s="122"/>
      <c r="I8" s="122"/>
      <c r="J8" s="122"/>
      <c r="K8" s="122"/>
      <c r="L8" s="122"/>
      <c r="M8" s="122"/>
    </row>
    <row r="9" spans="1:13">
      <c r="A9" s="65" t="s">
        <v>7</v>
      </c>
      <c r="B9" s="122" t="s">
        <v>219</v>
      </c>
      <c r="C9" s="122"/>
      <c r="D9" s="122"/>
      <c r="E9" s="122"/>
      <c r="F9" s="122"/>
      <c r="G9" s="122"/>
      <c r="H9" s="122"/>
      <c r="I9" s="122"/>
      <c r="J9" s="122"/>
      <c r="K9" s="122"/>
      <c r="L9" s="122"/>
      <c r="M9" s="122"/>
    </row>
    <row r="10" spans="1:13">
      <c r="A10" s="65" t="s">
        <v>8</v>
      </c>
      <c r="B10" s="119" t="s">
        <v>220</v>
      </c>
      <c r="C10" s="120"/>
      <c r="D10" s="120"/>
      <c r="E10" s="120"/>
      <c r="F10" s="120"/>
      <c r="G10" s="120"/>
      <c r="H10" s="120"/>
      <c r="I10" s="120"/>
      <c r="J10" s="120"/>
      <c r="K10" s="120"/>
      <c r="L10" s="120"/>
      <c r="M10" s="121"/>
    </row>
    <row r="11" spans="1:13">
      <c r="A11" s="65" t="s">
        <v>9</v>
      </c>
      <c r="B11" s="119" t="s">
        <v>221</v>
      </c>
      <c r="C11" s="120"/>
      <c r="D11" s="120"/>
      <c r="E11" s="120"/>
      <c r="F11" s="120"/>
      <c r="G11" s="120"/>
      <c r="H11" s="120"/>
      <c r="I11" s="120"/>
      <c r="J11" s="120"/>
      <c r="K11" s="120"/>
      <c r="L11" s="120"/>
      <c r="M11" s="121"/>
    </row>
    <row r="12" spans="1:13">
      <c r="A12" s="65" t="s">
        <v>10</v>
      </c>
      <c r="B12" s="119" t="s">
        <v>222</v>
      </c>
      <c r="C12" s="120"/>
      <c r="D12" s="120"/>
      <c r="E12" s="120"/>
      <c r="F12" s="120"/>
      <c r="G12" s="120"/>
      <c r="H12" s="120"/>
      <c r="I12" s="120"/>
      <c r="J12" s="120"/>
      <c r="K12" s="120"/>
      <c r="L12" s="120"/>
      <c r="M12" s="121"/>
    </row>
    <row r="13" spans="1:13">
      <c r="A13" s="65" t="s">
        <v>11</v>
      </c>
      <c r="B13" s="119" t="s">
        <v>425</v>
      </c>
      <c r="C13" s="120"/>
      <c r="D13" s="120"/>
      <c r="E13" s="120"/>
      <c r="F13" s="120"/>
      <c r="G13" s="120"/>
      <c r="H13" s="120"/>
      <c r="I13" s="120"/>
      <c r="J13" s="120"/>
      <c r="K13" s="120"/>
      <c r="L13" s="120"/>
      <c r="M13" s="121"/>
    </row>
    <row r="14" spans="1:13">
      <c r="A14" s="65" t="s">
        <v>12</v>
      </c>
      <c r="B14" s="110" t="s">
        <v>224</v>
      </c>
      <c r="C14" s="111"/>
      <c r="D14" s="111"/>
      <c r="E14" s="111"/>
      <c r="F14" s="111"/>
      <c r="G14" s="111"/>
      <c r="H14" s="111"/>
      <c r="I14" s="111"/>
      <c r="J14" s="111"/>
      <c r="K14" s="111"/>
      <c r="L14" s="111"/>
      <c r="M14" s="111"/>
    </row>
    <row r="15" spans="1:13">
      <c r="A15" s="65" t="s">
        <v>13</v>
      </c>
      <c r="B15" s="122" t="s">
        <v>225</v>
      </c>
      <c r="C15" s="122"/>
      <c r="D15" s="122"/>
      <c r="E15" s="122"/>
      <c r="F15" s="122"/>
      <c r="G15" s="122"/>
      <c r="H15" s="122"/>
      <c r="I15" s="122"/>
      <c r="J15" s="122"/>
      <c r="K15" s="122"/>
      <c r="L15" s="122"/>
      <c r="M15" s="122"/>
    </row>
    <row r="16" spans="1:13">
      <c r="A16" s="65" t="s">
        <v>14</v>
      </c>
      <c r="B16" s="258" t="s">
        <v>424</v>
      </c>
      <c r="C16" s="111"/>
      <c r="D16" s="111"/>
      <c r="E16" s="111"/>
      <c r="F16" s="111"/>
      <c r="G16" s="111"/>
      <c r="H16" s="111"/>
      <c r="I16" s="111"/>
      <c r="J16" s="111"/>
      <c r="K16" s="111"/>
      <c r="L16" s="111"/>
      <c r="M16" s="111"/>
    </row>
    <row r="17" spans="1:13" ht="14.25" customHeight="1">
      <c r="A17" s="123" t="s">
        <v>15</v>
      </c>
      <c r="B17" s="124"/>
      <c r="C17" s="124"/>
      <c r="D17" s="124"/>
      <c r="E17" s="124"/>
      <c r="F17" s="124"/>
      <c r="G17" s="124"/>
      <c r="H17" s="124"/>
      <c r="I17" s="124"/>
      <c r="J17" s="124"/>
      <c r="K17" s="124"/>
      <c r="L17" s="124"/>
      <c r="M17" s="124"/>
    </row>
    <row r="18" spans="1:13" ht="19.2">
      <c r="A18" s="65" t="s">
        <v>16</v>
      </c>
      <c r="B18" s="122" t="s">
        <v>427</v>
      </c>
      <c r="C18" s="122"/>
      <c r="D18" s="122"/>
      <c r="E18" s="122"/>
      <c r="F18" s="122"/>
      <c r="G18" s="122"/>
      <c r="H18" s="122"/>
      <c r="I18" s="122"/>
      <c r="J18" s="122"/>
      <c r="K18" s="122"/>
      <c r="L18" s="122"/>
      <c r="M18" s="122"/>
    </row>
    <row r="19" spans="1:13" ht="19.2">
      <c r="A19" s="65" t="s">
        <v>17</v>
      </c>
      <c r="B19" s="122" t="s">
        <v>229</v>
      </c>
      <c r="C19" s="122"/>
      <c r="D19" s="122"/>
      <c r="E19" s="122"/>
      <c r="F19" s="122"/>
      <c r="G19" s="122"/>
      <c r="H19" s="122"/>
      <c r="I19" s="122"/>
      <c r="J19" s="122"/>
      <c r="K19" s="122"/>
      <c r="L19" s="122"/>
      <c r="M19" s="122"/>
    </row>
    <row r="20" spans="1:13">
      <c r="A20" s="65" t="s">
        <v>18</v>
      </c>
      <c r="B20" s="259" t="s">
        <v>428</v>
      </c>
      <c r="C20" s="260"/>
      <c r="D20" s="260"/>
      <c r="E20" s="260"/>
      <c r="F20" s="260"/>
      <c r="G20" s="260"/>
      <c r="H20" s="260"/>
      <c r="I20" s="260"/>
      <c r="J20" s="260"/>
      <c r="K20" s="260"/>
      <c r="L20" s="260"/>
      <c r="M20" s="260"/>
    </row>
    <row r="21" spans="1:13" ht="14.25" customHeight="1">
      <c r="A21" s="149" t="s">
        <v>19</v>
      </c>
      <c r="B21" s="150"/>
      <c r="C21" s="150"/>
      <c r="D21" s="150"/>
      <c r="E21" s="150"/>
      <c r="F21" s="150"/>
      <c r="G21" s="150"/>
      <c r="H21" s="150"/>
      <c r="I21" s="150"/>
      <c r="J21" s="150"/>
      <c r="K21" s="150"/>
      <c r="L21" s="150"/>
      <c r="M21" s="150"/>
    </row>
    <row r="22" spans="1:13" ht="19.2">
      <c r="A22" s="65" t="s">
        <v>20</v>
      </c>
      <c r="B22" s="122" t="s">
        <v>429</v>
      </c>
      <c r="C22" s="122"/>
      <c r="D22" s="122"/>
      <c r="E22" s="122"/>
      <c r="F22" s="122"/>
      <c r="G22" s="122"/>
      <c r="H22" s="122"/>
      <c r="I22" s="122"/>
      <c r="J22" s="122"/>
      <c r="K22" s="122"/>
      <c r="L22" s="122"/>
      <c r="M22" s="122"/>
    </row>
    <row r="23" spans="1:13">
      <c r="A23" s="65" t="s">
        <v>21</v>
      </c>
      <c r="B23" s="122" t="s">
        <v>232</v>
      </c>
      <c r="C23" s="122"/>
      <c r="D23" s="122"/>
      <c r="E23" s="122"/>
      <c r="F23" s="122"/>
      <c r="G23" s="122"/>
      <c r="H23" s="122"/>
      <c r="I23" s="122"/>
      <c r="J23" s="122"/>
      <c r="K23" s="122"/>
      <c r="L23" s="122"/>
      <c r="M23" s="122"/>
    </row>
    <row r="24" spans="1:13">
      <c r="A24" s="9" t="s">
        <v>22</v>
      </c>
      <c r="B24" s="151">
        <v>45289</v>
      </c>
      <c r="C24" s="152"/>
      <c r="D24" s="152"/>
      <c r="E24" s="152"/>
      <c r="F24" s="152"/>
      <c r="G24" s="152"/>
      <c r="H24" s="152"/>
      <c r="I24" s="152"/>
      <c r="J24" s="152"/>
      <c r="K24" s="152"/>
      <c r="L24" s="152"/>
      <c r="M24" s="152"/>
    </row>
    <row r="25" spans="1:13" ht="14.25" customHeight="1">
      <c r="A25" s="153" t="s">
        <v>23</v>
      </c>
      <c r="B25" s="154"/>
      <c r="C25" s="154"/>
      <c r="D25" s="154"/>
      <c r="E25" s="154"/>
      <c r="F25" s="154"/>
      <c r="G25" s="154"/>
      <c r="H25" s="154"/>
      <c r="I25" s="154"/>
      <c r="J25" s="154"/>
      <c r="K25" s="154"/>
      <c r="L25" s="154"/>
      <c r="M25" s="154"/>
    </row>
    <row r="26" spans="1:13">
      <c r="A26" s="9" t="s">
        <v>20</v>
      </c>
      <c r="B26" s="152" t="s">
        <v>430</v>
      </c>
      <c r="C26" s="152"/>
      <c r="D26" s="152"/>
      <c r="E26" s="152"/>
      <c r="F26" s="152"/>
      <c r="G26" s="152"/>
      <c r="H26" s="152"/>
      <c r="I26" s="152"/>
      <c r="J26" s="152"/>
      <c r="K26" s="152"/>
      <c r="L26" s="152"/>
      <c r="M26" s="152"/>
    </row>
    <row r="27" spans="1:13">
      <c r="A27" s="9" t="s">
        <v>21</v>
      </c>
      <c r="B27" s="152" t="s">
        <v>431</v>
      </c>
      <c r="C27" s="152"/>
      <c r="D27" s="152"/>
      <c r="E27" s="152"/>
      <c r="F27" s="152"/>
      <c r="G27" s="152"/>
      <c r="H27" s="152"/>
      <c r="I27" s="152"/>
      <c r="J27" s="152"/>
      <c r="K27" s="152"/>
      <c r="L27" s="152"/>
      <c r="M27" s="152"/>
    </row>
    <row r="28" spans="1:13">
      <c r="A28" s="9" t="s">
        <v>22</v>
      </c>
      <c r="B28" s="151">
        <v>45289</v>
      </c>
      <c r="C28" s="152"/>
      <c r="D28" s="152"/>
      <c r="E28" s="152"/>
      <c r="F28" s="152"/>
      <c r="G28" s="152"/>
      <c r="H28" s="152"/>
      <c r="I28" s="152"/>
      <c r="J28" s="152"/>
      <c r="K28" s="152"/>
      <c r="L28" s="152"/>
      <c r="M28" s="152"/>
    </row>
    <row r="29" spans="1:13">
      <c r="A29" s="10"/>
      <c r="B29" s="11"/>
      <c r="C29" s="11"/>
      <c r="D29" s="11"/>
      <c r="E29" s="11"/>
      <c r="F29" s="11"/>
      <c r="G29" s="11"/>
      <c r="H29" s="11"/>
      <c r="I29" s="11"/>
      <c r="J29" s="11"/>
      <c r="K29" s="11"/>
      <c r="L29" s="11"/>
      <c r="M29" s="11"/>
    </row>
    <row r="30" spans="1:13" ht="14.25" customHeight="1">
      <c r="A30" s="160" t="s">
        <v>24</v>
      </c>
      <c r="B30" s="161"/>
      <c r="C30" s="161"/>
      <c r="D30" s="161"/>
      <c r="E30" s="161"/>
      <c r="F30" s="161"/>
      <c r="G30" s="161"/>
      <c r="H30" s="161"/>
      <c r="I30" s="161"/>
      <c r="J30" s="161"/>
      <c r="K30" s="161"/>
      <c r="L30" s="161"/>
      <c r="M30" s="161"/>
    </row>
    <row r="31" spans="1:13" ht="14.25" customHeight="1">
      <c r="A31" s="160" t="s">
        <v>25</v>
      </c>
      <c r="B31" s="161"/>
      <c r="C31" s="161"/>
      <c r="D31" s="161"/>
      <c r="E31" s="161"/>
      <c r="F31" s="161"/>
      <c r="G31" s="161"/>
      <c r="H31" s="161"/>
      <c r="I31" s="161"/>
      <c r="J31" s="161"/>
      <c r="K31" s="161"/>
      <c r="L31" s="161"/>
      <c r="M31" s="161"/>
    </row>
    <row r="32" spans="1:13" ht="14.25" customHeight="1">
      <c r="A32" s="57" t="s">
        <v>26</v>
      </c>
      <c r="B32" s="151">
        <v>44927</v>
      </c>
      <c r="C32" s="152"/>
      <c r="D32" s="152"/>
      <c r="E32" s="152"/>
      <c r="F32" s="152"/>
      <c r="G32" s="152"/>
      <c r="H32" s="152"/>
      <c r="I32" s="152"/>
      <c r="J32" s="152"/>
      <c r="K32" s="152"/>
      <c r="L32" s="152"/>
      <c r="M32" s="152"/>
    </row>
    <row r="33" spans="1:13" ht="14.25" customHeight="1">
      <c r="A33" s="57" t="s">
        <v>27</v>
      </c>
      <c r="B33" s="151">
        <v>45291</v>
      </c>
      <c r="C33" s="152"/>
      <c r="D33" s="152"/>
      <c r="E33" s="152"/>
      <c r="F33" s="152"/>
      <c r="G33" s="152"/>
      <c r="H33" s="152"/>
      <c r="I33" s="152"/>
      <c r="J33" s="152"/>
      <c r="K33" s="152"/>
      <c r="L33" s="152"/>
      <c r="M33" s="152"/>
    </row>
    <row r="34" spans="1:13">
      <c r="A34" s="10"/>
      <c r="B34" s="11"/>
      <c r="C34" s="11"/>
      <c r="D34" s="11"/>
      <c r="E34" s="11"/>
      <c r="F34" s="11"/>
      <c r="G34" s="11"/>
      <c r="H34" s="11"/>
      <c r="I34" s="11"/>
      <c r="J34" s="11"/>
      <c r="K34" s="11"/>
      <c r="L34" s="11"/>
      <c r="M34" s="11"/>
    </row>
    <row r="35" spans="1:13">
      <c r="A35" s="12" t="s">
        <v>28</v>
      </c>
      <c r="B35" s="11"/>
      <c r="C35" s="11"/>
      <c r="D35" s="11"/>
      <c r="E35" s="11"/>
      <c r="F35" s="11"/>
      <c r="G35" s="11"/>
      <c r="H35" s="11"/>
      <c r="I35" s="11"/>
      <c r="J35" s="11"/>
      <c r="K35" s="11"/>
      <c r="L35" s="11"/>
      <c r="M35" s="11"/>
    </row>
    <row r="36" spans="1:13" ht="42" customHeight="1">
      <c r="A36" s="137" t="s">
        <v>29</v>
      </c>
      <c r="B36" s="138"/>
      <c r="C36" s="139"/>
      <c r="D36" s="140" t="s">
        <v>30</v>
      </c>
      <c r="E36" s="157"/>
      <c r="F36" s="157"/>
      <c r="G36" s="157"/>
      <c r="H36" s="157"/>
      <c r="I36" s="157"/>
      <c r="J36" s="157"/>
      <c r="K36" s="157"/>
      <c r="L36" s="157"/>
      <c r="M36" s="141"/>
    </row>
    <row r="37" spans="1:13" ht="28.8" customHeight="1">
      <c r="A37" s="127" t="s">
        <v>369</v>
      </c>
      <c r="B37" s="128"/>
      <c r="C37" s="129"/>
      <c r="D37" s="130" t="s">
        <v>370</v>
      </c>
      <c r="E37" s="131"/>
      <c r="F37" s="131"/>
      <c r="G37" s="131"/>
      <c r="H37" s="131"/>
      <c r="I37" s="131"/>
      <c r="J37" s="131"/>
      <c r="K37" s="131"/>
      <c r="L37" s="131"/>
      <c r="M37" s="132"/>
    </row>
    <row r="38" spans="1:13">
      <c r="A38" s="261" t="s">
        <v>423</v>
      </c>
      <c r="B38" s="261"/>
      <c r="C38" s="261"/>
      <c r="D38" s="261"/>
      <c r="E38" s="261"/>
      <c r="F38" s="261"/>
      <c r="G38" s="261"/>
      <c r="H38" s="261"/>
      <c r="I38" s="261"/>
      <c r="J38" s="11"/>
      <c r="K38" s="11"/>
      <c r="L38" s="11"/>
      <c r="M38" s="11"/>
    </row>
    <row r="39" spans="1:13">
      <c r="A39" s="10"/>
      <c r="B39" s="11"/>
      <c r="C39" s="11"/>
      <c r="D39" s="11"/>
      <c r="E39" s="11"/>
      <c r="F39" s="11"/>
      <c r="G39" s="11"/>
      <c r="H39" s="11"/>
      <c r="I39" s="11"/>
      <c r="J39" s="11"/>
      <c r="K39" s="11"/>
      <c r="L39" s="11"/>
      <c r="M39" s="11"/>
    </row>
    <row r="40" spans="1:13">
      <c r="A40" s="13" t="s">
        <v>31</v>
      </c>
      <c r="B40" s="14"/>
      <c r="C40" s="14"/>
      <c r="D40" s="14"/>
      <c r="E40" s="14"/>
      <c r="F40" s="14"/>
      <c r="G40" s="14"/>
      <c r="H40" s="14"/>
      <c r="I40" s="14"/>
      <c r="J40" s="14"/>
      <c r="K40" s="14"/>
      <c r="L40" s="14"/>
      <c r="M40" s="14"/>
    </row>
    <row r="41" spans="1:13" ht="25.5" customHeight="1">
      <c r="A41" s="137" t="s">
        <v>203</v>
      </c>
      <c r="B41" s="157"/>
      <c r="C41" s="157"/>
      <c r="D41" s="157"/>
      <c r="E41" s="157"/>
      <c r="F41" s="157"/>
      <c r="G41" s="157"/>
      <c r="H41" s="157"/>
      <c r="I41" s="157"/>
      <c r="J41" s="157"/>
      <c r="K41" s="157"/>
      <c r="L41" s="157"/>
      <c r="M41" s="141"/>
    </row>
    <row r="42" spans="1:13" ht="23.4" customHeight="1">
      <c r="A42" s="158" t="s">
        <v>368</v>
      </c>
      <c r="B42" s="159"/>
      <c r="C42" s="159"/>
      <c r="D42" s="159"/>
      <c r="E42" s="159"/>
      <c r="F42" s="159"/>
      <c r="G42" s="159"/>
      <c r="H42" s="159"/>
      <c r="I42" s="159"/>
      <c r="J42" s="159"/>
      <c r="K42" s="159"/>
      <c r="L42" s="159"/>
      <c r="M42" s="159"/>
    </row>
    <row r="43" spans="1:13">
      <c r="A43" s="261" t="s">
        <v>422</v>
      </c>
      <c r="B43" s="261"/>
      <c r="C43" s="261"/>
      <c r="D43" s="261"/>
      <c r="E43" s="261"/>
      <c r="F43" s="261"/>
      <c r="G43" s="261"/>
      <c r="H43" s="261"/>
      <c r="I43" s="261"/>
    </row>
    <row r="44" spans="1:13">
      <c r="A44" s="10"/>
    </row>
    <row r="45" spans="1:13">
      <c r="A45" s="13" t="s">
        <v>32</v>
      </c>
    </row>
    <row r="46" spans="1:13" ht="45" customHeight="1">
      <c r="A46" s="155" t="s">
        <v>33</v>
      </c>
      <c r="B46" s="137" t="s">
        <v>34</v>
      </c>
      <c r="C46" s="138"/>
      <c r="D46" s="139"/>
      <c r="E46" s="103" t="s">
        <v>35</v>
      </c>
      <c r="F46" s="103"/>
      <c r="G46" s="103"/>
      <c r="H46" s="155" t="s">
        <v>36</v>
      </c>
      <c r="I46" s="140" t="s">
        <v>37</v>
      </c>
      <c r="J46" s="141"/>
      <c r="K46" s="133" t="s">
        <v>38</v>
      </c>
      <c r="L46" s="134"/>
      <c r="M46" s="155" t="s">
        <v>39</v>
      </c>
    </row>
    <row r="47" spans="1:13" ht="27" customHeight="1">
      <c r="A47" s="156"/>
      <c r="B47" s="61" t="s">
        <v>40</v>
      </c>
      <c r="C47" s="137" t="s">
        <v>41</v>
      </c>
      <c r="D47" s="139"/>
      <c r="E47" s="61" t="s">
        <v>42</v>
      </c>
      <c r="F47" s="103" t="s">
        <v>43</v>
      </c>
      <c r="G47" s="103"/>
      <c r="H47" s="156"/>
      <c r="I47" s="61" t="s">
        <v>44</v>
      </c>
      <c r="J47" s="61" t="s">
        <v>45</v>
      </c>
      <c r="K47" s="135"/>
      <c r="L47" s="136"/>
      <c r="M47" s="156"/>
    </row>
    <row r="48" spans="1:13" ht="100.8" customHeight="1">
      <c r="A48" s="52" t="s">
        <v>368</v>
      </c>
      <c r="B48" s="74" t="s">
        <v>369</v>
      </c>
      <c r="C48" s="145" t="s">
        <v>370</v>
      </c>
      <c r="D48" s="146"/>
      <c r="E48" s="64">
        <v>1</v>
      </c>
      <c r="F48" s="145" t="s">
        <v>478</v>
      </c>
      <c r="G48" s="146"/>
      <c r="H48" s="52" t="s">
        <v>479</v>
      </c>
      <c r="I48" s="76">
        <v>3166</v>
      </c>
      <c r="J48" s="76">
        <v>2198.52</v>
      </c>
      <c r="K48" s="147" t="s">
        <v>480</v>
      </c>
      <c r="L48" s="148"/>
      <c r="M48" s="53" t="s">
        <v>481</v>
      </c>
    </row>
    <row r="49" spans="1:13" ht="95.4" customHeight="1">
      <c r="A49" s="52" t="s">
        <v>368</v>
      </c>
      <c r="B49" s="64" t="s">
        <v>369</v>
      </c>
      <c r="C49" s="145" t="s">
        <v>370</v>
      </c>
      <c r="D49" s="146"/>
      <c r="E49" s="64">
        <v>2</v>
      </c>
      <c r="F49" s="145" t="s">
        <v>483</v>
      </c>
      <c r="G49" s="146"/>
      <c r="H49" s="52" t="s">
        <v>482</v>
      </c>
      <c r="I49" s="77">
        <v>0.89</v>
      </c>
      <c r="J49" s="77">
        <v>0.68700000000000006</v>
      </c>
      <c r="K49" s="147" t="s">
        <v>484</v>
      </c>
      <c r="L49" s="148"/>
      <c r="M49" s="53" t="s">
        <v>485</v>
      </c>
    </row>
    <row r="50" spans="1:13" ht="108.6" customHeight="1">
      <c r="A50" s="52" t="s">
        <v>368</v>
      </c>
      <c r="B50" s="64" t="s">
        <v>369</v>
      </c>
      <c r="C50" s="145" t="s">
        <v>370</v>
      </c>
      <c r="D50" s="146"/>
      <c r="E50" s="64">
        <v>3</v>
      </c>
      <c r="F50" s="145" t="s">
        <v>486</v>
      </c>
      <c r="G50" s="146"/>
      <c r="H50" s="52" t="s">
        <v>487</v>
      </c>
      <c r="I50" s="77">
        <v>0.99</v>
      </c>
      <c r="J50" s="77">
        <v>0.98899999999999999</v>
      </c>
      <c r="K50" s="147" t="s">
        <v>488</v>
      </c>
      <c r="L50" s="148"/>
      <c r="M50" s="53" t="s">
        <v>489</v>
      </c>
    </row>
    <row r="51" spans="1:13" ht="94.8" customHeight="1">
      <c r="A51" s="52" t="s">
        <v>368</v>
      </c>
      <c r="B51" s="64" t="s">
        <v>369</v>
      </c>
      <c r="C51" s="145" t="s">
        <v>370</v>
      </c>
      <c r="D51" s="146"/>
      <c r="E51" s="64">
        <v>4</v>
      </c>
      <c r="F51" s="145" t="s">
        <v>490</v>
      </c>
      <c r="G51" s="146"/>
      <c r="H51" s="52" t="s">
        <v>491</v>
      </c>
      <c r="I51" s="78">
        <v>34</v>
      </c>
      <c r="J51" s="78">
        <v>34</v>
      </c>
      <c r="K51" s="147" t="s">
        <v>492</v>
      </c>
      <c r="L51" s="148"/>
      <c r="M51" s="53" t="s">
        <v>493</v>
      </c>
    </row>
    <row r="52" spans="1:13" ht="112.2">
      <c r="A52" s="52" t="s">
        <v>368</v>
      </c>
      <c r="B52" s="64" t="s">
        <v>369</v>
      </c>
      <c r="C52" s="145" t="s">
        <v>370</v>
      </c>
      <c r="D52" s="146"/>
      <c r="E52" s="64">
        <v>5</v>
      </c>
      <c r="F52" s="145" t="s">
        <v>495</v>
      </c>
      <c r="G52" s="146"/>
      <c r="H52" s="52" t="s">
        <v>494</v>
      </c>
      <c r="I52" s="77">
        <v>0.04</v>
      </c>
      <c r="J52" s="77">
        <v>3.9E-2</v>
      </c>
      <c r="K52" s="147" t="s">
        <v>496</v>
      </c>
      <c r="L52" s="148"/>
      <c r="M52" s="53" t="s">
        <v>497</v>
      </c>
    </row>
    <row r="53" spans="1:13">
      <c r="A53" s="261" t="s">
        <v>500</v>
      </c>
      <c r="B53" s="261"/>
      <c r="C53" s="261"/>
      <c r="D53" s="261"/>
      <c r="E53" s="261"/>
      <c r="F53" s="261"/>
      <c r="G53" s="261"/>
      <c r="H53" s="261"/>
      <c r="I53" s="261"/>
      <c r="J53" s="69"/>
      <c r="K53" s="70"/>
      <c r="L53" s="70"/>
      <c r="M53" s="70"/>
    </row>
    <row r="54" spans="1:13">
      <c r="A54" s="67"/>
      <c r="B54" s="68"/>
      <c r="C54" s="67"/>
      <c r="D54" s="67"/>
      <c r="E54" s="68"/>
      <c r="F54" s="67"/>
      <c r="G54" s="67"/>
      <c r="H54" s="67"/>
      <c r="I54" s="69"/>
      <c r="J54" s="69"/>
      <c r="K54" s="70"/>
      <c r="L54" s="70"/>
      <c r="M54" s="70"/>
    </row>
    <row r="55" spans="1:13" s="18" customFormat="1" ht="20.25" customHeight="1">
      <c r="A55" s="13" t="s">
        <v>46</v>
      </c>
      <c r="B55" s="15"/>
      <c r="C55" s="16"/>
      <c r="D55" s="16"/>
      <c r="E55" s="16"/>
      <c r="F55" s="17"/>
      <c r="G55" s="17"/>
      <c r="H55" s="17"/>
      <c r="I55" s="17"/>
      <c r="J55" s="17"/>
      <c r="K55" s="17"/>
      <c r="L55" s="17"/>
      <c r="M55" s="17"/>
    </row>
    <row r="56" spans="1:13" s="18" customFormat="1" ht="20.25" customHeight="1">
      <c r="A56" s="13" t="s">
        <v>47</v>
      </c>
      <c r="B56" s="15"/>
      <c r="C56" s="16"/>
      <c r="D56" s="16"/>
      <c r="E56" s="16"/>
      <c r="F56" s="17"/>
      <c r="G56" s="17"/>
      <c r="H56" s="17"/>
      <c r="I56" s="17"/>
      <c r="J56" s="17"/>
      <c r="K56" s="17"/>
      <c r="L56" s="17"/>
      <c r="M56" s="17"/>
    </row>
    <row r="57" spans="1:13" s="19" customFormat="1" ht="34.200000000000003" customHeight="1">
      <c r="A57" s="103" t="s">
        <v>48</v>
      </c>
      <c r="B57" s="103"/>
      <c r="C57" s="103"/>
      <c r="D57" s="103"/>
      <c r="E57" s="103" t="s">
        <v>49</v>
      </c>
      <c r="F57" s="103"/>
      <c r="G57" s="103"/>
      <c r="H57" s="103"/>
      <c r="I57" s="103" t="s">
        <v>50</v>
      </c>
      <c r="J57" s="103"/>
      <c r="K57" s="103" t="s">
        <v>51</v>
      </c>
      <c r="L57" s="103"/>
      <c r="M57" s="103"/>
    </row>
    <row r="58" spans="1:13" s="18" customFormat="1" ht="298.2" customHeight="1">
      <c r="A58" s="267" t="s">
        <v>498</v>
      </c>
      <c r="B58" s="267"/>
      <c r="C58" s="267"/>
      <c r="D58" s="267"/>
      <c r="E58" s="268" t="s">
        <v>394</v>
      </c>
      <c r="F58" s="269"/>
      <c r="G58" s="269"/>
      <c r="H58" s="270"/>
      <c r="I58" s="265">
        <v>0.82179999999999997</v>
      </c>
      <c r="J58" s="266"/>
      <c r="K58" s="271" t="s">
        <v>503</v>
      </c>
      <c r="L58" s="271"/>
      <c r="M58" s="271"/>
    </row>
    <row r="59" spans="1:13" s="18" customFormat="1" ht="162.6" customHeight="1">
      <c r="A59" s="267" t="s">
        <v>499</v>
      </c>
      <c r="B59" s="267"/>
      <c r="C59" s="267"/>
      <c r="D59" s="267"/>
      <c r="E59" s="268" t="s">
        <v>364</v>
      </c>
      <c r="F59" s="269"/>
      <c r="G59" s="269"/>
      <c r="H59" s="270"/>
      <c r="I59" s="265">
        <v>0.98750000000000004</v>
      </c>
      <c r="J59" s="266"/>
      <c r="K59" s="271" t="s">
        <v>504</v>
      </c>
      <c r="L59" s="271"/>
      <c r="M59" s="271"/>
    </row>
    <row r="60" spans="1:13" s="33" customFormat="1" ht="20.25" customHeight="1">
      <c r="A60" s="272" t="s">
        <v>500</v>
      </c>
      <c r="B60" s="272"/>
      <c r="C60" s="272"/>
      <c r="D60" s="272"/>
      <c r="E60" s="272"/>
      <c r="F60" s="272"/>
      <c r="G60" s="272"/>
      <c r="H60" s="272"/>
      <c r="I60" s="272"/>
      <c r="J60" s="79"/>
      <c r="K60" s="79"/>
      <c r="L60" s="79"/>
      <c r="M60" s="79"/>
    </row>
    <row r="61" spans="1:13" s="18" customFormat="1" ht="20.25" customHeight="1">
      <c r="A61" s="20"/>
      <c r="B61" s="20"/>
      <c r="C61" s="20"/>
      <c r="D61" s="20"/>
      <c r="E61" s="21"/>
      <c r="F61" s="21"/>
      <c r="G61" s="21"/>
      <c r="H61" s="21"/>
      <c r="I61" s="22"/>
      <c r="J61" s="22"/>
      <c r="K61" s="22"/>
      <c r="L61" s="22"/>
      <c r="M61" s="22"/>
    </row>
    <row r="62" spans="1:13" s="18" customFormat="1" ht="20.25" customHeight="1">
      <c r="A62" s="13" t="s">
        <v>52</v>
      </c>
      <c r="B62" s="20"/>
      <c r="C62" s="20"/>
      <c r="D62" s="20"/>
      <c r="E62" s="21"/>
      <c r="F62" s="21"/>
      <c r="G62" s="21"/>
      <c r="H62" s="21"/>
      <c r="I62" s="22"/>
      <c r="J62" s="22"/>
      <c r="K62" s="22"/>
      <c r="L62" s="22"/>
      <c r="M62" s="22"/>
    </row>
    <row r="63" spans="1:13" s="18" customFormat="1" ht="39.6" customHeight="1">
      <c r="A63" s="103" t="s">
        <v>53</v>
      </c>
      <c r="B63" s="103"/>
      <c r="C63" s="103"/>
      <c r="D63" s="103"/>
      <c r="E63" s="103"/>
      <c r="F63" s="103"/>
      <c r="G63" s="103" t="s">
        <v>54</v>
      </c>
      <c r="H63" s="103"/>
      <c r="I63" s="103" t="s">
        <v>55</v>
      </c>
      <c r="J63" s="103"/>
      <c r="K63" s="103"/>
      <c r="L63" s="103"/>
      <c r="M63" s="103"/>
    </row>
    <row r="64" spans="1:13" s="18" customFormat="1" ht="65.400000000000006" customHeight="1">
      <c r="A64" s="262" t="s">
        <v>501</v>
      </c>
      <c r="B64" s="263"/>
      <c r="C64" s="263"/>
      <c r="D64" s="263"/>
      <c r="E64" s="263"/>
      <c r="F64" s="264"/>
      <c r="G64" s="265">
        <v>0.9819</v>
      </c>
      <c r="H64" s="266"/>
      <c r="I64" s="262" t="s">
        <v>502</v>
      </c>
      <c r="J64" s="263"/>
      <c r="K64" s="263"/>
      <c r="L64" s="263"/>
      <c r="M64" s="263"/>
    </row>
    <row r="65" spans="1:22" s="33" customFormat="1" ht="20.25" customHeight="1">
      <c r="A65" s="272" t="s">
        <v>500</v>
      </c>
      <c r="B65" s="272"/>
      <c r="C65" s="272"/>
      <c r="D65" s="272"/>
      <c r="E65" s="272"/>
      <c r="F65" s="272"/>
      <c r="G65" s="272"/>
      <c r="H65" s="272"/>
      <c r="I65" s="272"/>
      <c r="J65" s="79"/>
      <c r="K65" s="79"/>
      <c r="L65" s="79"/>
      <c r="M65" s="79"/>
    </row>
    <row r="66" spans="1:22" s="18" customFormat="1" ht="20.25" customHeight="1">
      <c r="A66" s="20"/>
      <c r="B66" s="20"/>
      <c r="C66" s="20"/>
      <c r="D66" s="20"/>
      <c r="E66" s="21"/>
      <c r="F66" s="21"/>
      <c r="G66" s="21"/>
      <c r="H66" s="21"/>
      <c r="I66" s="22"/>
      <c r="J66" s="22"/>
      <c r="K66" s="22"/>
      <c r="L66" s="22"/>
      <c r="M66" s="22"/>
    </row>
    <row r="67" spans="1:22" s="18" customFormat="1" ht="20.25" customHeight="1">
      <c r="A67" s="12" t="s">
        <v>56</v>
      </c>
      <c r="B67" s="7"/>
      <c r="C67" s="7"/>
      <c r="D67" s="7"/>
      <c r="E67" s="23"/>
      <c r="F67" s="23"/>
      <c r="G67" s="23"/>
      <c r="H67" s="23"/>
      <c r="I67" s="7"/>
      <c r="J67" s="22"/>
      <c r="K67" s="22"/>
      <c r="L67" s="22"/>
      <c r="M67" s="22"/>
    </row>
    <row r="68" spans="1:22" s="18" customFormat="1" ht="20.25" customHeight="1">
      <c r="A68" s="103" t="s">
        <v>57</v>
      </c>
      <c r="B68" s="103"/>
      <c r="C68" s="103"/>
      <c r="D68" s="103"/>
      <c r="E68" s="103"/>
      <c r="F68" s="103"/>
      <c r="G68" s="103"/>
      <c r="H68" s="103"/>
      <c r="I68" s="103"/>
      <c r="J68" s="103"/>
      <c r="K68" s="103"/>
      <c r="L68" s="103"/>
      <c r="M68" s="103"/>
    </row>
    <row r="69" spans="1:22" s="18" customFormat="1" ht="24" customHeight="1">
      <c r="A69" s="103" t="s">
        <v>58</v>
      </c>
      <c r="B69" s="103"/>
      <c r="C69" s="103"/>
      <c r="D69" s="103" t="s">
        <v>59</v>
      </c>
      <c r="E69" s="103"/>
      <c r="F69" s="103"/>
      <c r="G69" s="103" t="s">
        <v>60</v>
      </c>
      <c r="H69" s="103"/>
      <c r="I69" s="103"/>
      <c r="J69" s="103" t="s">
        <v>61</v>
      </c>
      <c r="K69" s="103"/>
      <c r="L69" s="103"/>
      <c r="M69" s="103"/>
    </row>
    <row r="70" spans="1:22" ht="60.6" customHeight="1">
      <c r="A70" s="285">
        <v>42318079.969999999</v>
      </c>
      <c r="B70" s="286"/>
      <c r="C70" s="287"/>
      <c r="D70" s="285">
        <v>31411249.579999998</v>
      </c>
      <c r="E70" s="286"/>
      <c r="F70" s="287"/>
      <c r="G70" s="285">
        <v>10906830.390000001</v>
      </c>
      <c r="H70" s="286"/>
      <c r="I70" s="287"/>
      <c r="J70" s="288" t="s">
        <v>434</v>
      </c>
      <c r="K70" s="289"/>
      <c r="L70" s="289"/>
      <c r="M70" s="290"/>
      <c r="N70" s="84"/>
      <c r="O70" s="84"/>
      <c r="P70" s="84"/>
      <c r="Q70" s="84"/>
      <c r="R70" s="84"/>
      <c r="S70" s="84"/>
      <c r="T70" s="84"/>
      <c r="U70" s="84"/>
      <c r="V70" s="84"/>
    </row>
    <row r="71" spans="1:22" s="18" customFormat="1" ht="20.25" customHeight="1">
      <c r="A71" s="261" t="s">
        <v>441</v>
      </c>
      <c r="B71" s="261"/>
      <c r="C71" s="261"/>
      <c r="D71" s="261"/>
      <c r="E71" s="261"/>
      <c r="F71" s="261"/>
      <c r="G71" s="261"/>
      <c r="H71" s="261"/>
      <c r="I71" s="261"/>
      <c r="J71" s="17"/>
      <c r="K71" s="17"/>
      <c r="L71" s="17"/>
      <c r="M71" s="17"/>
    </row>
    <row r="72" spans="1:22" s="18" customFormat="1" ht="20.25" customHeight="1"/>
    <row r="73" spans="1:22" s="18" customFormat="1" ht="20.25" customHeight="1">
      <c r="A73" s="13" t="s">
        <v>62</v>
      </c>
      <c r="B73" s="15"/>
      <c r="C73" s="15"/>
      <c r="D73" s="17"/>
      <c r="E73" s="17"/>
      <c r="F73" s="17"/>
      <c r="G73" s="24"/>
      <c r="H73" s="24"/>
      <c r="I73" s="24"/>
      <c r="J73" s="17"/>
      <c r="K73" s="17"/>
      <c r="L73" s="17"/>
      <c r="M73" s="17"/>
    </row>
    <row r="74" spans="1:22" s="18" customFormat="1" ht="20.25" customHeight="1">
      <c r="A74" s="13" t="s">
        <v>63</v>
      </c>
      <c r="B74" s="15"/>
      <c r="C74" s="15"/>
      <c r="D74" s="17"/>
      <c r="E74" s="17"/>
      <c r="F74" s="17"/>
      <c r="G74" s="24"/>
      <c r="H74" s="24"/>
      <c r="I74" s="24"/>
      <c r="J74" s="17"/>
      <c r="K74" s="17"/>
      <c r="L74" s="17"/>
      <c r="M74" s="17"/>
    </row>
    <row r="75" spans="1:22" s="18" customFormat="1" ht="50.1" customHeight="1">
      <c r="A75" s="103" t="s">
        <v>64</v>
      </c>
      <c r="B75" s="103"/>
      <c r="C75" s="103"/>
      <c r="D75" s="103" t="s">
        <v>65</v>
      </c>
      <c r="E75" s="103"/>
      <c r="F75" s="103"/>
      <c r="G75" s="103"/>
      <c r="H75" s="61" t="s">
        <v>66</v>
      </c>
      <c r="I75" s="61" t="s">
        <v>67</v>
      </c>
      <c r="J75" s="103" t="s">
        <v>61</v>
      </c>
      <c r="K75" s="103"/>
      <c r="L75" s="103"/>
      <c r="M75" s="103"/>
    </row>
    <row r="76" spans="1:22" s="18" customFormat="1" ht="20.25" customHeight="1">
      <c r="A76" s="122" t="s">
        <v>505</v>
      </c>
      <c r="B76" s="122"/>
      <c r="C76" s="122"/>
      <c r="D76" s="273" t="s">
        <v>506</v>
      </c>
      <c r="E76" s="274"/>
      <c r="F76" s="274"/>
      <c r="G76" s="275"/>
      <c r="H76" s="42">
        <v>11148863.35</v>
      </c>
      <c r="I76" s="42">
        <v>10334834.82</v>
      </c>
      <c r="J76" s="276" t="s">
        <v>432</v>
      </c>
      <c r="K76" s="277"/>
      <c r="L76" s="277"/>
      <c r="M76" s="278"/>
    </row>
    <row r="77" spans="1:22" s="18" customFormat="1" ht="20.25" customHeight="1">
      <c r="A77" s="122" t="s">
        <v>505</v>
      </c>
      <c r="B77" s="122"/>
      <c r="C77" s="122"/>
      <c r="D77" s="273" t="s">
        <v>507</v>
      </c>
      <c r="E77" s="274"/>
      <c r="F77" s="274"/>
      <c r="G77" s="275"/>
      <c r="H77" s="42">
        <v>5244094.0500000007</v>
      </c>
      <c r="I77" s="42">
        <v>5040735.5200000005</v>
      </c>
      <c r="J77" s="279"/>
      <c r="K77" s="280"/>
      <c r="L77" s="280"/>
      <c r="M77" s="281"/>
    </row>
    <row r="78" spans="1:22" s="18" customFormat="1" ht="20.25" customHeight="1">
      <c r="A78" s="122" t="s">
        <v>505</v>
      </c>
      <c r="B78" s="122"/>
      <c r="C78" s="122"/>
      <c r="D78" s="273" t="s">
        <v>508</v>
      </c>
      <c r="E78" s="274"/>
      <c r="F78" s="274"/>
      <c r="G78" s="275"/>
      <c r="H78" s="42">
        <v>58659242.979999989</v>
      </c>
      <c r="I78" s="42">
        <v>56227865.399999991</v>
      </c>
      <c r="J78" s="279"/>
      <c r="K78" s="280"/>
      <c r="L78" s="280"/>
      <c r="M78" s="281"/>
    </row>
    <row r="79" spans="1:22" s="18" customFormat="1" ht="20.25" customHeight="1">
      <c r="A79" s="122"/>
      <c r="B79" s="122"/>
      <c r="C79" s="122"/>
      <c r="D79" s="122" t="s">
        <v>398</v>
      </c>
      <c r="E79" s="122"/>
      <c r="F79" s="122"/>
      <c r="G79" s="122"/>
      <c r="H79" s="42">
        <f>SUM(H76:H78)</f>
        <v>75052200.379999995</v>
      </c>
      <c r="I79" s="42">
        <f>SUM(I76:I78)</f>
        <v>71603435.739999995</v>
      </c>
      <c r="J79" s="282"/>
      <c r="K79" s="283"/>
      <c r="L79" s="283"/>
      <c r="M79" s="284"/>
    </row>
    <row r="80" spans="1:22" s="18" customFormat="1" ht="20.25" customHeight="1">
      <c r="A80" s="272" t="s">
        <v>500</v>
      </c>
      <c r="B80" s="272"/>
      <c r="C80" s="272"/>
      <c r="D80" s="272"/>
      <c r="E80" s="272"/>
      <c r="F80" s="272"/>
      <c r="G80" s="272"/>
      <c r="H80" s="272"/>
      <c r="I80" s="272"/>
      <c r="J80" s="17"/>
      <c r="K80" s="17"/>
      <c r="L80" s="17"/>
      <c r="M80" s="17"/>
    </row>
    <row r="81" spans="1:13" s="18" customFormat="1" ht="20.25" customHeight="1">
      <c r="A81" s="331"/>
      <c r="B81" s="331"/>
      <c r="C81" s="331"/>
      <c r="D81" s="331"/>
      <c r="E81" s="331"/>
      <c r="F81" s="331"/>
      <c r="G81" s="331"/>
      <c r="H81" s="331"/>
      <c r="I81" s="331"/>
      <c r="J81" s="17"/>
      <c r="K81" s="17"/>
      <c r="L81" s="17"/>
      <c r="M81" s="17"/>
    </row>
    <row r="82" spans="1:13" s="18" customFormat="1" ht="20.25" customHeight="1">
      <c r="A82" s="12" t="s">
        <v>68</v>
      </c>
      <c r="B82" s="7"/>
      <c r="C82" s="7"/>
      <c r="D82" s="7"/>
      <c r="E82" s="7"/>
      <c r="F82" s="7"/>
      <c r="G82" s="7"/>
      <c r="H82" s="7"/>
      <c r="I82" s="7"/>
      <c r="J82" s="7"/>
      <c r="K82" s="7"/>
      <c r="L82" s="7"/>
      <c r="M82" s="7"/>
    </row>
    <row r="83" spans="1:13" s="18" customFormat="1" ht="26.1" customHeight="1">
      <c r="A83" s="103" t="s">
        <v>69</v>
      </c>
      <c r="B83" s="103"/>
      <c r="C83" s="103" t="s">
        <v>70</v>
      </c>
      <c r="D83" s="103"/>
      <c r="E83" s="103" t="s">
        <v>71</v>
      </c>
      <c r="F83" s="103"/>
      <c r="G83" s="103" t="s">
        <v>72</v>
      </c>
      <c r="H83" s="103"/>
      <c r="I83" s="103"/>
      <c r="J83" s="103" t="s">
        <v>73</v>
      </c>
      <c r="K83" s="103"/>
      <c r="L83" s="103"/>
      <c r="M83" s="61" t="s">
        <v>74</v>
      </c>
    </row>
    <row r="84" spans="1:13" s="18" customFormat="1" ht="20.25" customHeight="1">
      <c r="A84" s="187">
        <f>+H79</f>
        <v>75052200.379999995</v>
      </c>
      <c r="B84" s="187"/>
      <c r="C84" s="187">
        <v>16392957.4</v>
      </c>
      <c r="D84" s="187"/>
      <c r="E84" s="187">
        <v>15375570.34</v>
      </c>
      <c r="F84" s="187"/>
      <c r="G84" s="172">
        <v>58659242.979999997</v>
      </c>
      <c r="H84" s="173"/>
      <c r="I84" s="174"/>
      <c r="J84" s="172">
        <v>56227865.399999999</v>
      </c>
      <c r="K84" s="173"/>
      <c r="L84" s="174"/>
      <c r="M84" s="50">
        <f>+I79/H79</f>
        <v>0.95404845397552085</v>
      </c>
    </row>
    <row r="85" spans="1:13" s="18" customFormat="1" ht="20.25" customHeight="1">
      <c r="A85" s="272" t="s">
        <v>509</v>
      </c>
      <c r="B85" s="272"/>
      <c r="C85" s="272"/>
      <c r="D85" s="272"/>
      <c r="E85" s="272"/>
      <c r="F85" s="272"/>
      <c r="G85" s="272"/>
      <c r="H85" s="272"/>
      <c r="I85" s="272"/>
      <c r="J85" s="17"/>
      <c r="K85" s="17"/>
      <c r="L85" s="17"/>
      <c r="M85" s="17"/>
    </row>
    <row r="86" spans="1:13" s="18" customFormat="1" ht="20.25" customHeight="1">
      <c r="A86" s="331"/>
      <c r="B86" s="331"/>
      <c r="C86" s="331"/>
      <c r="D86" s="331"/>
      <c r="E86" s="331"/>
      <c r="F86" s="331"/>
      <c r="G86" s="331"/>
      <c r="H86" s="331"/>
      <c r="I86" s="331"/>
      <c r="J86" s="17"/>
      <c r="K86" s="17"/>
      <c r="L86" s="17"/>
      <c r="M86" s="17"/>
    </row>
    <row r="87" spans="1:13" s="18" customFormat="1" ht="20.25" customHeight="1">
      <c r="A87" s="12" t="s">
        <v>75</v>
      </c>
      <c r="B87" s="7"/>
      <c r="C87" s="7"/>
      <c r="D87" s="7"/>
      <c r="E87" s="7"/>
      <c r="F87" s="7"/>
      <c r="G87" s="7"/>
      <c r="H87" s="7"/>
      <c r="I87" s="7"/>
      <c r="J87" s="7"/>
      <c r="K87" s="7"/>
      <c r="L87" s="7"/>
      <c r="M87" s="7"/>
    </row>
    <row r="88" spans="1:13" s="18" customFormat="1" ht="20.25" customHeight="1">
      <c r="A88" s="103" t="s">
        <v>76</v>
      </c>
      <c r="B88" s="103"/>
      <c r="C88" s="103"/>
      <c r="D88" s="103"/>
      <c r="E88" s="103" t="s">
        <v>77</v>
      </c>
      <c r="F88" s="103"/>
      <c r="G88" s="103"/>
      <c r="H88" s="103"/>
      <c r="I88" s="103"/>
      <c r="J88" s="103" t="s">
        <v>61</v>
      </c>
      <c r="K88" s="103"/>
      <c r="L88" s="103"/>
      <c r="M88" s="103"/>
    </row>
    <row r="89" spans="1:13" s="18" customFormat="1" ht="20.25" customHeight="1">
      <c r="A89" s="188" t="s">
        <v>237</v>
      </c>
      <c r="B89" s="188"/>
      <c r="C89" s="188"/>
      <c r="D89" s="188"/>
      <c r="E89" s="168" t="s">
        <v>237</v>
      </c>
      <c r="F89" s="169"/>
      <c r="G89" s="169"/>
      <c r="H89" s="169"/>
      <c r="I89" s="170"/>
      <c r="J89" s="328" t="s">
        <v>357</v>
      </c>
      <c r="K89" s="329"/>
      <c r="L89" s="329"/>
      <c r="M89" s="330"/>
    </row>
    <row r="90" spans="1:13" s="18" customFormat="1" ht="13.8" customHeight="1">
      <c r="A90" s="261" t="s">
        <v>441</v>
      </c>
      <c r="B90" s="261"/>
      <c r="C90" s="261"/>
      <c r="D90" s="261"/>
      <c r="E90" s="261"/>
      <c r="F90" s="261"/>
      <c r="G90" s="261"/>
      <c r="H90" s="261"/>
      <c r="I90" s="261"/>
      <c r="J90" s="17"/>
      <c r="K90" s="17"/>
      <c r="L90" s="17"/>
      <c r="M90" s="17"/>
    </row>
    <row r="91" spans="1:13" s="18" customFormat="1" ht="20.25" customHeight="1">
      <c r="A91" s="257" t="s">
        <v>433</v>
      </c>
      <c r="B91" s="257"/>
      <c r="C91" s="257"/>
      <c r="D91" s="257"/>
      <c r="E91" s="257"/>
      <c r="F91" s="257"/>
      <c r="G91" s="257"/>
      <c r="H91" s="257"/>
      <c r="I91" s="257"/>
      <c r="J91" s="17"/>
      <c r="K91" s="17"/>
      <c r="L91" s="17"/>
      <c r="M91" s="17"/>
    </row>
    <row r="92" spans="1:13" s="18" customFormat="1" ht="20.25" customHeight="1">
      <c r="A92" s="12" t="s">
        <v>78</v>
      </c>
      <c r="B92" s="7"/>
      <c r="C92" s="7"/>
      <c r="D92" s="7"/>
      <c r="E92" s="7"/>
      <c r="F92" s="7"/>
      <c r="G92" s="7"/>
      <c r="H92" s="7"/>
      <c r="I92" s="7"/>
      <c r="J92" s="7"/>
      <c r="K92" s="7"/>
      <c r="L92" s="7"/>
      <c r="M92" s="7"/>
    </row>
    <row r="93" spans="1:13" s="18" customFormat="1" ht="41.1" customHeight="1">
      <c r="A93" s="103" t="s">
        <v>79</v>
      </c>
      <c r="B93" s="103"/>
      <c r="C93" s="61" t="s">
        <v>80</v>
      </c>
      <c r="D93" s="103" t="s">
        <v>81</v>
      </c>
      <c r="E93" s="103"/>
      <c r="F93" s="103"/>
      <c r="G93" s="190" t="s">
        <v>82</v>
      </c>
      <c r="H93" s="190"/>
      <c r="I93" s="190"/>
      <c r="J93" s="190"/>
      <c r="K93" s="190"/>
      <c r="L93" s="190" t="s">
        <v>83</v>
      </c>
      <c r="M93" s="190"/>
    </row>
    <row r="94" spans="1:13" s="18" customFormat="1" ht="117" customHeight="1">
      <c r="A94" s="291" t="s">
        <v>84</v>
      </c>
      <c r="B94" s="292"/>
      <c r="C94" s="71" t="s">
        <v>237</v>
      </c>
      <c r="D94" s="193" t="s">
        <v>426</v>
      </c>
      <c r="E94" s="194"/>
      <c r="F94" s="195"/>
      <c r="G94" s="193" t="s">
        <v>435</v>
      </c>
      <c r="H94" s="194"/>
      <c r="I94" s="194"/>
      <c r="J94" s="194"/>
      <c r="K94" s="195"/>
      <c r="L94" s="193" t="s">
        <v>347</v>
      </c>
      <c r="M94" s="195"/>
    </row>
    <row r="95" spans="1:13" s="18" customFormat="1" ht="135.6" customHeight="1">
      <c r="A95" s="291" t="s">
        <v>85</v>
      </c>
      <c r="B95" s="292"/>
      <c r="C95" s="71" t="s">
        <v>237</v>
      </c>
      <c r="D95" s="197" t="s">
        <v>348</v>
      </c>
      <c r="E95" s="198"/>
      <c r="F95" s="199"/>
      <c r="G95" s="197" t="s">
        <v>439</v>
      </c>
      <c r="H95" s="198"/>
      <c r="I95" s="198"/>
      <c r="J95" s="198"/>
      <c r="K95" s="199"/>
      <c r="L95" s="197" t="s">
        <v>350</v>
      </c>
      <c r="M95" s="199"/>
    </row>
    <row r="96" spans="1:13" s="18" customFormat="1" ht="79.2" customHeight="1">
      <c r="A96" s="291" t="s">
        <v>86</v>
      </c>
      <c r="B96" s="292"/>
      <c r="C96" s="71" t="s">
        <v>237</v>
      </c>
      <c r="D96" s="197" t="s">
        <v>351</v>
      </c>
      <c r="E96" s="198"/>
      <c r="F96" s="199"/>
      <c r="G96" s="197" t="s">
        <v>436</v>
      </c>
      <c r="H96" s="198"/>
      <c r="I96" s="198"/>
      <c r="J96" s="198"/>
      <c r="K96" s="199"/>
      <c r="L96" s="197" t="s">
        <v>352</v>
      </c>
      <c r="M96" s="199"/>
    </row>
    <row r="97" spans="1:13" s="18" customFormat="1" ht="171" customHeight="1">
      <c r="A97" s="291" t="s">
        <v>87</v>
      </c>
      <c r="B97" s="292"/>
      <c r="C97" s="71" t="s">
        <v>237</v>
      </c>
      <c r="D97" s="197" t="s">
        <v>437</v>
      </c>
      <c r="E97" s="198"/>
      <c r="F97" s="199"/>
      <c r="G97" s="197" t="s">
        <v>438</v>
      </c>
      <c r="H97" s="198"/>
      <c r="I97" s="198"/>
      <c r="J97" s="198"/>
      <c r="K97" s="199"/>
      <c r="L97" s="197" t="s">
        <v>356</v>
      </c>
      <c r="M97" s="199"/>
    </row>
    <row r="98" spans="1:13" s="18" customFormat="1" ht="20.25" customHeight="1">
      <c r="A98" s="291" t="s">
        <v>88</v>
      </c>
      <c r="B98" s="292"/>
      <c r="C98" s="71" t="s">
        <v>235</v>
      </c>
      <c r="D98" s="200" t="s">
        <v>236</v>
      </c>
      <c r="E98" s="201"/>
      <c r="F98" s="202"/>
      <c r="G98" s="200" t="s">
        <v>236</v>
      </c>
      <c r="H98" s="201"/>
      <c r="I98" s="201"/>
      <c r="J98" s="201"/>
      <c r="K98" s="202"/>
      <c r="L98" s="200" t="s">
        <v>236</v>
      </c>
      <c r="M98" s="202"/>
    </row>
    <row r="99" spans="1:13" s="18" customFormat="1" ht="20.25" customHeight="1">
      <c r="A99" s="261" t="s">
        <v>440</v>
      </c>
      <c r="B99" s="261"/>
      <c r="C99" s="261"/>
      <c r="D99" s="261"/>
      <c r="E99" s="261"/>
      <c r="F99" s="261"/>
      <c r="G99" s="261"/>
      <c r="H99" s="261"/>
      <c r="I99" s="261"/>
      <c r="J99" s="17"/>
      <c r="K99" s="17"/>
      <c r="L99" s="17"/>
      <c r="M99" s="17"/>
    </row>
    <row r="100" spans="1:13" s="18" customFormat="1" ht="20.25" customHeight="1">
      <c r="A100" s="15"/>
      <c r="B100" s="15"/>
      <c r="C100" s="15"/>
      <c r="D100" s="17"/>
      <c r="E100" s="17"/>
      <c r="F100" s="17"/>
      <c r="G100" s="24"/>
      <c r="H100" s="24"/>
      <c r="I100" s="24"/>
      <c r="J100" s="17"/>
      <c r="K100" s="17"/>
      <c r="L100" s="17"/>
      <c r="M100" s="17"/>
    </row>
    <row r="101" spans="1:13" s="18" customFormat="1" ht="20.25" customHeight="1">
      <c r="A101" s="12" t="s">
        <v>89</v>
      </c>
      <c r="B101" s="7"/>
      <c r="C101" s="7"/>
      <c r="D101" s="7"/>
      <c r="E101" s="7"/>
      <c r="F101" s="7"/>
      <c r="G101" s="7"/>
      <c r="H101" s="7"/>
      <c r="I101" s="7"/>
      <c r="J101" s="7"/>
      <c r="K101" s="7"/>
      <c r="L101" s="7"/>
      <c r="M101" s="7"/>
    </row>
    <row r="102" spans="1:13" s="18" customFormat="1" ht="31.2">
      <c r="A102" s="203" t="s">
        <v>90</v>
      </c>
      <c r="B102" s="203"/>
      <c r="C102" s="203"/>
      <c r="D102" s="203"/>
      <c r="E102" s="203"/>
      <c r="F102" s="203"/>
      <c r="G102" s="203"/>
      <c r="H102" s="62" t="s">
        <v>80</v>
      </c>
      <c r="I102" s="62" t="s">
        <v>91</v>
      </c>
      <c r="J102" s="203" t="s">
        <v>92</v>
      </c>
      <c r="K102" s="203"/>
      <c r="L102" s="203"/>
      <c r="M102" s="203"/>
    </row>
    <row r="103" spans="1:13" s="18" customFormat="1" ht="19.95" customHeight="1">
      <c r="A103" s="191" t="s">
        <v>93</v>
      </c>
      <c r="B103" s="191"/>
      <c r="C103" s="191"/>
      <c r="D103" s="191"/>
      <c r="E103" s="191"/>
      <c r="F103" s="191"/>
      <c r="G103" s="191"/>
      <c r="H103" s="64" t="s">
        <v>235</v>
      </c>
      <c r="I103" s="64">
        <v>0</v>
      </c>
      <c r="J103" s="168" t="s">
        <v>236</v>
      </c>
      <c r="K103" s="169"/>
      <c r="L103" s="169"/>
      <c r="M103" s="170"/>
    </row>
    <row r="104" spans="1:13" ht="19.95" customHeight="1">
      <c r="A104" s="191" t="s">
        <v>94</v>
      </c>
      <c r="B104" s="191"/>
      <c r="C104" s="191"/>
      <c r="D104" s="191" t="s">
        <v>95</v>
      </c>
      <c r="E104" s="191"/>
      <c r="F104" s="191"/>
      <c r="G104" s="191"/>
      <c r="H104" s="64" t="s">
        <v>235</v>
      </c>
      <c r="I104" s="64">
        <v>0</v>
      </c>
      <c r="J104" s="168" t="s">
        <v>236</v>
      </c>
      <c r="K104" s="169"/>
      <c r="L104" s="169"/>
      <c r="M104" s="170"/>
    </row>
    <row r="105" spans="1:13" ht="19.95" customHeight="1">
      <c r="A105" s="191" t="s">
        <v>96</v>
      </c>
      <c r="B105" s="191"/>
      <c r="C105" s="191"/>
      <c r="D105" s="191" t="s">
        <v>95</v>
      </c>
      <c r="E105" s="191"/>
      <c r="F105" s="191"/>
      <c r="G105" s="191"/>
      <c r="H105" s="64" t="s">
        <v>235</v>
      </c>
      <c r="I105" s="64">
        <v>0</v>
      </c>
      <c r="J105" s="168" t="s">
        <v>236</v>
      </c>
      <c r="K105" s="169"/>
      <c r="L105" s="169"/>
      <c r="M105" s="170"/>
    </row>
    <row r="106" spans="1:13" ht="19.95" customHeight="1">
      <c r="A106" s="191" t="s">
        <v>97</v>
      </c>
      <c r="B106" s="191"/>
      <c r="C106" s="191"/>
      <c r="D106" s="191" t="s">
        <v>95</v>
      </c>
      <c r="E106" s="191"/>
      <c r="F106" s="191"/>
      <c r="G106" s="191"/>
      <c r="H106" s="64" t="s">
        <v>235</v>
      </c>
      <c r="I106" s="64">
        <v>0</v>
      </c>
      <c r="J106" s="168" t="s">
        <v>236</v>
      </c>
      <c r="K106" s="169"/>
      <c r="L106" s="169"/>
      <c r="M106" s="170"/>
    </row>
    <row r="107" spans="1:13" ht="19.95" customHeight="1">
      <c r="A107" s="191" t="s">
        <v>98</v>
      </c>
      <c r="B107" s="191"/>
      <c r="C107" s="191"/>
      <c r="D107" s="191" t="s">
        <v>95</v>
      </c>
      <c r="E107" s="191"/>
      <c r="F107" s="191"/>
      <c r="G107" s="191"/>
      <c r="H107" s="64" t="s">
        <v>235</v>
      </c>
      <c r="I107" s="64">
        <v>0</v>
      </c>
      <c r="J107" s="168" t="s">
        <v>236</v>
      </c>
      <c r="K107" s="169"/>
      <c r="L107" s="169"/>
      <c r="M107" s="170"/>
    </row>
    <row r="108" spans="1:13" ht="19.95" customHeight="1">
      <c r="A108" s="191" t="s">
        <v>99</v>
      </c>
      <c r="B108" s="191"/>
      <c r="C108" s="191"/>
      <c r="D108" s="191" t="s">
        <v>95</v>
      </c>
      <c r="E108" s="191"/>
      <c r="F108" s="191"/>
      <c r="G108" s="191"/>
      <c r="H108" s="64" t="s">
        <v>237</v>
      </c>
      <c r="I108" s="64">
        <v>98</v>
      </c>
      <c r="J108" s="168" t="s">
        <v>344</v>
      </c>
      <c r="K108" s="169"/>
      <c r="L108" s="169"/>
      <c r="M108" s="170"/>
    </row>
    <row r="109" spans="1:13">
      <c r="A109" s="261" t="s">
        <v>447</v>
      </c>
      <c r="B109" s="261"/>
      <c r="C109" s="261"/>
      <c r="D109" s="261"/>
      <c r="E109" s="261"/>
      <c r="F109" s="261"/>
      <c r="G109" s="261"/>
      <c r="H109" s="261"/>
      <c r="I109" s="261"/>
    </row>
    <row r="111" spans="1:13">
      <c r="A111" s="12" t="s">
        <v>100</v>
      </c>
    </row>
    <row r="112" spans="1:13" s="28" customFormat="1" ht="51.6" customHeight="1">
      <c r="A112" s="61" t="s">
        <v>101</v>
      </c>
      <c r="B112" s="61" t="s">
        <v>102</v>
      </c>
      <c r="C112" s="103" t="s">
        <v>90</v>
      </c>
      <c r="D112" s="103"/>
      <c r="E112" s="103"/>
      <c r="F112" s="204" t="s">
        <v>103</v>
      </c>
      <c r="G112" s="205"/>
      <c r="H112" s="112" t="s">
        <v>104</v>
      </c>
      <c r="I112" s="112"/>
      <c r="J112" s="103" t="s">
        <v>105</v>
      </c>
      <c r="K112" s="103"/>
      <c r="L112" s="103" t="s">
        <v>106</v>
      </c>
      <c r="M112" s="103"/>
    </row>
    <row r="113" spans="1:13" ht="29.1" customHeight="1">
      <c r="A113" s="214" t="s">
        <v>107</v>
      </c>
      <c r="B113" s="188" t="s">
        <v>236</v>
      </c>
      <c r="C113" s="29" t="s">
        <v>108</v>
      </c>
      <c r="D113" s="206" t="s">
        <v>236</v>
      </c>
      <c r="E113" s="207"/>
      <c r="F113" s="168" t="s">
        <v>236</v>
      </c>
      <c r="G113" s="170"/>
      <c r="H113" s="188" t="s">
        <v>236</v>
      </c>
      <c r="I113" s="188"/>
      <c r="J113" s="208" t="s">
        <v>109</v>
      </c>
      <c r="K113" s="209"/>
      <c r="L113" s="188" t="s">
        <v>236</v>
      </c>
      <c r="M113" s="188"/>
    </row>
    <row r="114" spans="1:13" ht="29.1" customHeight="1">
      <c r="A114" s="214"/>
      <c r="B114" s="188"/>
      <c r="C114" s="30" t="s">
        <v>110</v>
      </c>
      <c r="D114" s="168" t="s">
        <v>236</v>
      </c>
      <c r="E114" s="170"/>
      <c r="F114" s="168" t="s">
        <v>236</v>
      </c>
      <c r="G114" s="170"/>
      <c r="H114" s="188"/>
      <c r="I114" s="188"/>
      <c r="J114" s="210"/>
      <c r="K114" s="211"/>
      <c r="L114" s="188"/>
      <c r="M114" s="188"/>
    </row>
    <row r="115" spans="1:13" ht="30" customHeight="1">
      <c r="A115" s="214"/>
      <c r="B115" s="188"/>
      <c r="C115" s="30" t="s">
        <v>111</v>
      </c>
      <c r="D115" s="168" t="s">
        <v>236</v>
      </c>
      <c r="E115" s="170"/>
      <c r="F115" s="168" t="s">
        <v>236</v>
      </c>
      <c r="G115" s="170"/>
      <c r="H115" s="188"/>
      <c r="I115" s="188"/>
      <c r="J115" s="212"/>
      <c r="K115" s="213"/>
      <c r="L115" s="188"/>
      <c r="M115" s="188"/>
    </row>
    <row r="116" spans="1:13">
      <c r="A116" s="296" t="s">
        <v>510</v>
      </c>
      <c r="B116" s="296"/>
      <c r="C116" s="296"/>
      <c r="D116" s="296"/>
      <c r="E116" s="296"/>
      <c r="F116" s="296"/>
      <c r="G116" s="296"/>
      <c r="H116" s="296"/>
      <c r="I116" s="296"/>
    </row>
    <row r="118" spans="1:13">
      <c r="A118" s="12" t="s">
        <v>112</v>
      </c>
    </row>
    <row r="119" spans="1:13" ht="15.6">
      <c r="A119" s="203" t="s">
        <v>113</v>
      </c>
      <c r="B119" s="203"/>
      <c r="C119" s="203"/>
      <c r="D119" s="203"/>
      <c r="E119" s="203"/>
      <c r="F119" s="203"/>
      <c r="G119" s="203"/>
      <c r="H119" s="62" t="s">
        <v>80</v>
      </c>
      <c r="I119" s="62" t="s">
        <v>114</v>
      </c>
      <c r="J119" s="203" t="s">
        <v>92</v>
      </c>
      <c r="K119" s="203"/>
      <c r="L119" s="203"/>
      <c r="M119" s="203"/>
    </row>
    <row r="120" spans="1:13">
      <c r="A120" s="191" t="s">
        <v>115</v>
      </c>
      <c r="B120" s="191"/>
      <c r="C120" s="191"/>
      <c r="D120" s="191"/>
      <c r="E120" s="191"/>
      <c r="F120" s="191"/>
      <c r="G120" s="191"/>
      <c r="H120" s="63" t="s">
        <v>235</v>
      </c>
      <c r="I120" s="63">
        <v>0</v>
      </c>
      <c r="J120" s="168" t="s">
        <v>236</v>
      </c>
      <c r="K120" s="169"/>
      <c r="L120" s="169"/>
      <c r="M120" s="170"/>
    </row>
    <row r="121" spans="1:13">
      <c r="A121" s="191" t="s">
        <v>116</v>
      </c>
      <c r="B121" s="191"/>
      <c r="C121" s="191"/>
      <c r="D121" s="191"/>
      <c r="E121" s="191"/>
      <c r="F121" s="191"/>
      <c r="G121" s="191"/>
      <c r="H121" s="63" t="s">
        <v>237</v>
      </c>
      <c r="I121" s="63">
        <v>1</v>
      </c>
      <c r="J121" s="293" t="s">
        <v>442</v>
      </c>
      <c r="K121" s="294"/>
      <c r="L121" s="294"/>
      <c r="M121" s="295"/>
    </row>
    <row r="122" spans="1:13">
      <c r="A122" s="191" t="s">
        <v>117</v>
      </c>
      <c r="B122" s="191"/>
      <c r="C122" s="191"/>
      <c r="D122" s="191"/>
      <c r="E122" s="191"/>
      <c r="F122" s="191"/>
      <c r="G122" s="191"/>
      <c r="H122" s="63" t="s">
        <v>235</v>
      </c>
      <c r="I122" s="63">
        <v>0</v>
      </c>
      <c r="J122" s="168" t="s">
        <v>236</v>
      </c>
      <c r="K122" s="169"/>
      <c r="L122" s="169"/>
      <c r="M122" s="170"/>
    </row>
    <row r="123" spans="1:13">
      <c r="A123" s="191" t="s">
        <v>118</v>
      </c>
      <c r="B123" s="191"/>
      <c r="C123" s="191"/>
      <c r="D123" s="191"/>
      <c r="E123" s="191"/>
      <c r="F123" s="191"/>
      <c r="G123" s="191"/>
      <c r="H123" s="63" t="s">
        <v>235</v>
      </c>
      <c r="I123" s="63">
        <v>0</v>
      </c>
      <c r="J123" s="168" t="s">
        <v>236</v>
      </c>
      <c r="K123" s="169"/>
      <c r="L123" s="169"/>
      <c r="M123" s="170"/>
    </row>
    <row r="124" spans="1:13">
      <c r="A124" s="191" t="s">
        <v>99</v>
      </c>
      <c r="B124" s="191"/>
      <c r="C124" s="191"/>
      <c r="D124" s="191"/>
      <c r="E124" s="191"/>
      <c r="F124" s="191"/>
      <c r="G124" s="191"/>
      <c r="H124" s="63" t="s">
        <v>235</v>
      </c>
      <c r="I124" s="63">
        <v>0</v>
      </c>
      <c r="J124" s="168" t="s">
        <v>236</v>
      </c>
      <c r="K124" s="169"/>
      <c r="L124" s="169"/>
      <c r="M124" s="170"/>
    </row>
    <row r="125" spans="1:13">
      <c r="A125" s="261" t="s">
        <v>443</v>
      </c>
      <c r="B125" s="261"/>
      <c r="C125" s="261"/>
      <c r="D125" s="261"/>
      <c r="E125" s="261"/>
      <c r="F125" s="261"/>
      <c r="G125" s="261"/>
      <c r="H125" s="261"/>
      <c r="I125" s="261"/>
      <c r="J125" s="32"/>
    </row>
    <row r="126" spans="1:13">
      <c r="A126" s="31"/>
      <c r="B126" s="31"/>
      <c r="C126" s="31"/>
      <c r="D126" s="31"/>
      <c r="E126" s="31"/>
      <c r="F126" s="31"/>
      <c r="G126" s="31"/>
      <c r="H126" s="31"/>
      <c r="J126" s="32"/>
    </row>
    <row r="127" spans="1:13">
      <c r="A127" s="12" t="s">
        <v>119</v>
      </c>
    </row>
    <row r="128" spans="1:13" s="33" customFormat="1">
      <c r="A128" s="12" t="s">
        <v>120</v>
      </c>
      <c r="B128" s="7"/>
      <c r="C128" s="7"/>
      <c r="D128" s="7"/>
      <c r="E128" s="7"/>
      <c r="F128" s="7"/>
      <c r="G128" s="7"/>
      <c r="H128" s="7"/>
      <c r="I128" s="7"/>
      <c r="J128" s="7"/>
      <c r="K128" s="7"/>
      <c r="L128" s="7"/>
      <c r="M128" s="7"/>
    </row>
    <row r="129" spans="1:13" s="33" customFormat="1" ht="42" customHeight="1">
      <c r="A129" s="103" t="s">
        <v>121</v>
      </c>
      <c r="B129" s="103"/>
      <c r="C129" s="103"/>
      <c r="D129" s="61" t="s">
        <v>80</v>
      </c>
      <c r="E129" s="103" t="s">
        <v>122</v>
      </c>
      <c r="F129" s="103"/>
      <c r="G129" s="103"/>
      <c r="H129" s="103"/>
      <c r="I129" s="103" t="s">
        <v>92</v>
      </c>
      <c r="J129" s="103"/>
      <c r="K129" s="103"/>
      <c r="L129" s="103" t="s">
        <v>123</v>
      </c>
      <c r="M129" s="103"/>
    </row>
    <row r="130" spans="1:13" s="33" customFormat="1" ht="36.6" customHeight="1">
      <c r="A130" s="297" t="s">
        <v>124</v>
      </c>
      <c r="B130" s="297"/>
      <c r="C130" s="297"/>
      <c r="D130" s="73" t="s">
        <v>237</v>
      </c>
      <c r="E130" s="298" t="s">
        <v>533</v>
      </c>
      <c r="F130" s="298"/>
      <c r="G130" s="298"/>
      <c r="H130" s="298"/>
      <c r="I130" s="299" t="s">
        <v>401</v>
      </c>
      <c r="J130" s="300"/>
      <c r="K130" s="301"/>
      <c r="L130" s="268" t="s">
        <v>207</v>
      </c>
      <c r="M130" s="270"/>
    </row>
    <row r="131" spans="1:13" s="33" customFormat="1" ht="45" customHeight="1">
      <c r="A131" s="297" t="s">
        <v>125</v>
      </c>
      <c r="B131" s="297"/>
      <c r="C131" s="297"/>
      <c r="D131" s="73" t="s">
        <v>237</v>
      </c>
      <c r="E131" s="271" t="s">
        <v>515</v>
      </c>
      <c r="F131" s="271"/>
      <c r="G131" s="271"/>
      <c r="H131" s="271"/>
      <c r="I131" s="299" t="s">
        <v>404</v>
      </c>
      <c r="J131" s="300"/>
      <c r="K131" s="301"/>
      <c r="L131" s="268" t="s">
        <v>207</v>
      </c>
      <c r="M131" s="270"/>
    </row>
    <row r="132" spans="1:13" s="33" customFormat="1" ht="54.9" customHeight="1">
      <c r="A132" s="297" t="s">
        <v>126</v>
      </c>
      <c r="B132" s="297"/>
      <c r="C132" s="297"/>
      <c r="D132" s="73" t="s">
        <v>237</v>
      </c>
      <c r="E132" s="271" t="s">
        <v>516</v>
      </c>
      <c r="F132" s="271"/>
      <c r="G132" s="271"/>
      <c r="H132" s="271"/>
      <c r="I132" s="299" t="s">
        <v>405</v>
      </c>
      <c r="J132" s="300"/>
      <c r="K132" s="301"/>
      <c r="L132" s="268" t="s">
        <v>207</v>
      </c>
      <c r="M132" s="270"/>
    </row>
    <row r="133" spans="1:13" s="33" customFormat="1">
      <c r="A133" s="12"/>
      <c r="B133" s="7"/>
      <c r="C133" s="7"/>
      <c r="D133" s="7"/>
      <c r="E133" s="7"/>
      <c r="F133" s="7"/>
      <c r="G133" s="7"/>
      <c r="H133" s="7"/>
      <c r="I133" s="7"/>
      <c r="J133" s="7"/>
      <c r="K133" s="7"/>
      <c r="L133" s="7"/>
      <c r="M133" s="7"/>
    </row>
    <row r="134" spans="1:13" s="33" customFormat="1">
      <c r="A134" s="12" t="s">
        <v>127</v>
      </c>
      <c r="B134" s="7"/>
      <c r="C134" s="7"/>
      <c r="D134" s="7"/>
      <c r="E134" s="7"/>
      <c r="F134" s="7"/>
      <c r="G134" s="7"/>
      <c r="H134" s="7"/>
      <c r="I134" s="7"/>
      <c r="J134" s="7"/>
      <c r="K134" s="7"/>
      <c r="L134" s="7"/>
      <c r="M134" s="7"/>
    </row>
    <row r="135" spans="1:13" s="33" customFormat="1" ht="44.4" customHeight="1">
      <c r="A135" s="103" t="s">
        <v>121</v>
      </c>
      <c r="B135" s="103"/>
      <c r="C135" s="103"/>
      <c r="D135" s="61" t="s">
        <v>80</v>
      </c>
      <c r="E135" s="103" t="s">
        <v>122</v>
      </c>
      <c r="F135" s="103"/>
      <c r="G135" s="103"/>
      <c r="H135" s="103"/>
      <c r="I135" s="103" t="s">
        <v>92</v>
      </c>
      <c r="J135" s="103"/>
      <c r="K135" s="103"/>
      <c r="L135" s="103" t="s">
        <v>123</v>
      </c>
      <c r="M135" s="103"/>
    </row>
    <row r="136" spans="1:13" s="33" customFormat="1" ht="30.6" customHeight="1">
      <c r="A136" s="297" t="s">
        <v>128</v>
      </c>
      <c r="B136" s="297"/>
      <c r="C136" s="297"/>
      <c r="D136" s="82" t="s">
        <v>238</v>
      </c>
      <c r="E136" s="220" t="s">
        <v>238</v>
      </c>
      <c r="F136" s="220"/>
      <c r="G136" s="220"/>
      <c r="H136" s="220"/>
      <c r="I136" s="221" t="s">
        <v>238</v>
      </c>
      <c r="J136" s="222"/>
      <c r="K136" s="223"/>
      <c r="L136" s="221" t="s">
        <v>238</v>
      </c>
      <c r="M136" s="223"/>
    </row>
    <row r="137" spans="1:13" s="33" customFormat="1" ht="50.4" customHeight="1">
      <c r="A137" s="297" t="s">
        <v>129</v>
      </c>
      <c r="B137" s="297"/>
      <c r="C137" s="297"/>
      <c r="D137" s="82" t="s">
        <v>238</v>
      </c>
      <c r="E137" s="220" t="s">
        <v>238</v>
      </c>
      <c r="F137" s="220"/>
      <c r="G137" s="220"/>
      <c r="H137" s="220"/>
      <c r="I137" s="221" t="s">
        <v>238</v>
      </c>
      <c r="J137" s="222"/>
      <c r="K137" s="223"/>
      <c r="L137" s="221" t="s">
        <v>238</v>
      </c>
      <c r="M137" s="223"/>
    </row>
    <row r="138" spans="1:13" s="33" customFormat="1" ht="38.4" customHeight="1">
      <c r="A138" s="297" t="s">
        <v>130</v>
      </c>
      <c r="B138" s="297"/>
      <c r="C138" s="297"/>
      <c r="D138" s="82" t="s">
        <v>238</v>
      </c>
      <c r="E138" s="220" t="s">
        <v>238</v>
      </c>
      <c r="F138" s="220"/>
      <c r="G138" s="220"/>
      <c r="H138" s="220"/>
      <c r="I138" s="221" t="s">
        <v>238</v>
      </c>
      <c r="J138" s="222"/>
      <c r="K138" s="223"/>
      <c r="L138" s="221" t="s">
        <v>238</v>
      </c>
      <c r="M138" s="223"/>
    </row>
    <row r="139" spans="1:13" s="33" customFormat="1" ht="44.1" customHeight="1">
      <c r="A139" s="297" t="s">
        <v>131</v>
      </c>
      <c r="B139" s="297"/>
      <c r="C139" s="297"/>
      <c r="D139" s="82" t="s">
        <v>238</v>
      </c>
      <c r="E139" s="220" t="s">
        <v>238</v>
      </c>
      <c r="F139" s="220"/>
      <c r="G139" s="220"/>
      <c r="H139" s="220"/>
      <c r="I139" s="221" t="s">
        <v>238</v>
      </c>
      <c r="J139" s="222"/>
      <c r="K139" s="223"/>
      <c r="L139" s="221" t="s">
        <v>238</v>
      </c>
      <c r="M139" s="223"/>
    </row>
    <row r="140" spans="1:13" ht="42" customHeight="1">
      <c r="A140" s="297" t="s">
        <v>132</v>
      </c>
      <c r="B140" s="297"/>
      <c r="C140" s="297"/>
      <c r="D140" s="82" t="s">
        <v>238</v>
      </c>
      <c r="E140" s="220" t="s">
        <v>238</v>
      </c>
      <c r="F140" s="220"/>
      <c r="G140" s="220"/>
      <c r="H140" s="220"/>
      <c r="I140" s="221" t="s">
        <v>238</v>
      </c>
      <c r="J140" s="222"/>
      <c r="K140" s="223"/>
      <c r="L140" s="221" t="s">
        <v>238</v>
      </c>
      <c r="M140" s="223"/>
    </row>
    <row r="141" spans="1:13" ht="15.75" customHeight="1"/>
    <row r="142" spans="1:13" ht="15.75" customHeight="1">
      <c r="A142" s="12" t="s">
        <v>133</v>
      </c>
    </row>
    <row r="143" spans="1:13" ht="35.1" customHeight="1">
      <c r="A143" s="103" t="s">
        <v>121</v>
      </c>
      <c r="B143" s="103"/>
      <c r="C143" s="103"/>
      <c r="D143" s="61" t="s">
        <v>80</v>
      </c>
      <c r="E143" s="103" t="s">
        <v>122</v>
      </c>
      <c r="F143" s="103"/>
      <c r="G143" s="103"/>
      <c r="H143" s="103"/>
      <c r="I143" s="103" t="s">
        <v>92</v>
      </c>
      <c r="J143" s="103"/>
      <c r="K143" s="103"/>
      <c r="L143" s="103" t="s">
        <v>123</v>
      </c>
      <c r="M143" s="103"/>
    </row>
    <row r="144" spans="1:13" ht="57.6" customHeight="1">
      <c r="A144" s="297" t="s">
        <v>134</v>
      </c>
      <c r="B144" s="297"/>
      <c r="C144" s="297"/>
      <c r="D144" s="75" t="s">
        <v>238</v>
      </c>
      <c r="E144" s="220" t="s">
        <v>238</v>
      </c>
      <c r="F144" s="220"/>
      <c r="G144" s="220"/>
      <c r="H144" s="220"/>
      <c r="I144" s="221" t="s">
        <v>238</v>
      </c>
      <c r="J144" s="222"/>
      <c r="K144" s="223"/>
      <c r="L144" s="221" t="s">
        <v>238</v>
      </c>
      <c r="M144" s="223"/>
    </row>
    <row r="145" spans="1:13" ht="75.900000000000006" customHeight="1">
      <c r="A145" s="297" t="s">
        <v>135</v>
      </c>
      <c r="B145" s="297"/>
      <c r="C145" s="297"/>
      <c r="D145" s="75" t="s">
        <v>238</v>
      </c>
      <c r="E145" s="220" t="s">
        <v>238</v>
      </c>
      <c r="F145" s="220"/>
      <c r="G145" s="220"/>
      <c r="H145" s="220"/>
      <c r="I145" s="221" t="s">
        <v>238</v>
      </c>
      <c r="J145" s="222"/>
      <c r="K145" s="223"/>
      <c r="L145" s="221" t="s">
        <v>238</v>
      </c>
      <c r="M145" s="223"/>
    </row>
    <row r="146" spans="1:13" ht="57" customHeight="1">
      <c r="A146" s="297" t="s">
        <v>136</v>
      </c>
      <c r="B146" s="297"/>
      <c r="C146" s="297"/>
      <c r="D146" s="75" t="s">
        <v>238</v>
      </c>
      <c r="E146" s="220" t="s">
        <v>238</v>
      </c>
      <c r="F146" s="220"/>
      <c r="G146" s="220"/>
      <c r="H146" s="220"/>
      <c r="I146" s="221" t="s">
        <v>238</v>
      </c>
      <c r="J146" s="222"/>
      <c r="K146" s="223"/>
      <c r="L146" s="221" t="s">
        <v>238</v>
      </c>
      <c r="M146" s="223"/>
    </row>
    <row r="147" spans="1:13" ht="42.9" customHeight="1">
      <c r="A147" s="297" t="s">
        <v>137</v>
      </c>
      <c r="B147" s="297"/>
      <c r="C147" s="297"/>
      <c r="D147" s="75" t="s">
        <v>238</v>
      </c>
      <c r="E147" s="220" t="s">
        <v>238</v>
      </c>
      <c r="F147" s="220"/>
      <c r="G147" s="220"/>
      <c r="H147" s="220"/>
      <c r="I147" s="221" t="s">
        <v>238</v>
      </c>
      <c r="J147" s="222"/>
      <c r="K147" s="223"/>
      <c r="L147" s="221" t="s">
        <v>238</v>
      </c>
      <c r="M147" s="223"/>
    </row>
    <row r="148" spans="1:13" ht="42.9" customHeight="1">
      <c r="A148" s="297" t="s">
        <v>138</v>
      </c>
      <c r="B148" s="297"/>
      <c r="C148" s="297"/>
      <c r="D148" s="75" t="s">
        <v>238</v>
      </c>
      <c r="E148" s="220" t="s">
        <v>238</v>
      </c>
      <c r="F148" s="220"/>
      <c r="G148" s="220"/>
      <c r="H148" s="220"/>
      <c r="I148" s="221" t="s">
        <v>238</v>
      </c>
      <c r="J148" s="222"/>
      <c r="K148" s="223"/>
      <c r="L148" s="221" t="s">
        <v>238</v>
      </c>
      <c r="M148" s="223"/>
    </row>
    <row r="149" spans="1:13" ht="42.9" customHeight="1">
      <c r="A149" s="297" t="s">
        <v>139</v>
      </c>
      <c r="B149" s="297"/>
      <c r="C149" s="297"/>
      <c r="D149" s="75" t="s">
        <v>238</v>
      </c>
      <c r="E149" s="220" t="s">
        <v>238</v>
      </c>
      <c r="F149" s="220"/>
      <c r="G149" s="220"/>
      <c r="H149" s="220"/>
      <c r="I149" s="221" t="s">
        <v>238</v>
      </c>
      <c r="J149" s="222"/>
      <c r="K149" s="223"/>
      <c r="L149" s="221" t="s">
        <v>238</v>
      </c>
      <c r="M149" s="223"/>
    </row>
    <row r="150" spans="1:13" ht="66.599999999999994" customHeight="1">
      <c r="A150" s="297" t="s">
        <v>140</v>
      </c>
      <c r="B150" s="297"/>
      <c r="C150" s="297"/>
      <c r="D150" s="75" t="s">
        <v>238</v>
      </c>
      <c r="E150" s="220" t="s">
        <v>238</v>
      </c>
      <c r="F150" s="220"/>
      <c r="G150" s="220"/>
      <c r="H150" s="220"/>
      <c r="I150" s="221" t="s">
        <v>238</v>
      </c>
      <c r="J150" s="222"/>
      <c r="K150" s="223"/>
      <c r="L150" s="221" t="s">
        <v>238</v>
      </c>
      <c r="M150" s="223"/>
    </row>
    <row r="151" spans="1:13" ht="42.9" customHeight="1">
      <c r="A151" s="297" t="s">
        <v>141</v>
      </c>
      <c r="B151" s="297"/>
      <c r="C151" s="297"/>
      <c r="D151" s="75" t="s">
        <v>238</v>
      </c>
      <c r="E151" s="220" t="s">
        <v>238</v>
      </c>
      <c r="F151" s="220"/>
      <c r="G151" s="220"/>
      <c r="H151" s="220"/>
      <c r="I151" s="221" t="s">
        <v>238</v>
      </c>
      <c r="J151" s="222"/>
      <c r="K151" s="223"/>
      <c r="L151" s="221" t="s">
        <v>238</v>
      </c>
      <c r="M151" s="223"/>
    </row>
    <row r="152" spans="1:13" ht="42.9" customHeight="1">
      <c r="A152" s="297" t="s">
        <v>142</v>
      </c>
      <c r="B152" s="297"/>
      <c r="C152" s="297"/>
      <c r="D152" s="75" t="s">
        <v>238</v>
      </c>
      <c r="E152" s="220" t="s">
        <v>238</v>
      </c>
      <c r="F152" s="220"/>
      <c r="G152" s="220"/>
      <c r="H152" s="220"/>
      <c r="I152" s="221" t="s">
        <v>238</v>
      </c>
      <c r="J152" s="222"/>
      <c r="K152" s="223"/>
      <c r="L152" s="221" t="s">
        <v>238</v>
      </c>
      <c r="M152" s="223"/>
    </row>
    <row r="153" spans="1:13" ht="15.75" customHeight="1">
      <c r="A153" s="12"/>
    </row>
    <row r="154" spans="1:13" ht="15.75" customHeight="1">
      <c r="A154" s="12" t="s">
        <v>143</v>
      </c>
    </row>
    <row r="155" spans="1:13" ht="35.1" customHeight="1">
      <c r="A155" s="103" t="s">
        <v>121</v>
      </c>
      <c r="B155" s="103"/>
      <c r="C155" s="103"/>
      <c r="D155" s="61" t="s">
        <v>80</v>
      </c>
      <c r="E155" s="103" t="s">
        <v>122</v>
      </c>
      <c r="F155" s="103"/>
      <c r="G155" s="103"/>
      <c r="H155" s="103"/>
      <c r="I155" s="103" t="s">
        <v>92</v>
      </c>
      <c r="J155" s="103"/>
      <c r="K155" s="103"/>
      <c r="L155" s="103" t="s">
        <v>123</v>
      </c>
      <c r="M155" s="103"/>
    </row>
    <row r="156" spans="1:13" ht="49.2" customHeight="1">
      <c r="A156" s="297" t="s">
        <v>144</v>
      </c>
      <c r="B156" s="297"/>
      <c r="C156" s="297"/>
      <c r="D156" s="75" t="s">
        <v>238</v>
      </c>
      <c r="E156" s="220" t="s">
        <v>238</v>
      </c>
      <c r="F156" s="220"/>
      <c r="G156" s="220"/>
      <c r="H156" s="220"/>
      <c r="I156" s="221" t="s">
        <v>238</v>
      </c>
      <c r="J156" s="222"/>
      <c r="K156" s="223"/>
      <c r="L156" s="221" t="s">
        <v>238</v>
      </c>
      <c r="M156" s="223"/>
    </row>
    <row r="157" spans="1:13" ht="69.599999999999994" customHeight="1">
      <c r="A157" s="297" t="s">
        <v>145</v>
      </c>
      <c r="B157" s="297"/>
      <c r="C157" s="297"/>
      <c r="D157" s="75" t="s">
        <v>238</v>
      </c>
      <c r="E157" s="220" t="s">
        <v>238</v>
      </c>
      <c r="F157" s="220"/>
      <c r="G157" s="220"/>
      <c r="H157" s="220"/>
      <c r="I157" s="221" t="s">
        <v>238</v>
      </c>
      <c r="J157" s="222"/>
      <c r="K157" s="223"/>
      <c r="L157" s="221" t="s">
        <v>238</v>
      </c>
      <c r="M157" s="223"/>
    </row>
    <row r="158" spans="1:13">
      <c r="A158" s="34"/>
    </row>
    <row r="159" spans="1:13">
      <c r="A159" s="12" t="s">
        <v>146</v>
      </c>
    </row>
    <row r="160" spans="1:13" ht="28.5" customHeight="1">
      <c r="A160" s="112" t="s">
        <v>147</v>
      </c>
      <c r="B160" s="112"/>
      <c r="C160" s="112"/>
      <c r="D160" s="112"/>
      <c r="E160" s="60" t="s">
        <v>148</v>
      </c>
      <c r="F160" s="204" t="s">
        <v>149</v>
      </c>
      <c r="G160" s="224"/>
      <c r="H160" s="205"/>
      <c r="I160" s="204" t="s">
        <v>150</v>
      </c>
      <c r="J160" s="224"/>
      <c r="K160" s="224"/>
      <c r="L160" s="224"/>
      <c r="M160" s="205"/>
    </row>
    <row r="161" spans="1:13">
      <c r="A161" s="225" t="s">
        <v>238</v>
      </c>
      <c r="B161" s="226"/>
      <c r="C161" s="226"/>
      <c r="D161" s="227"/>
      <c r="E161" s="231">
        <v>0</v>
      </c>
      <c r="F161" s="60" t="s">
        <v>151</v>
      </c>
      <c r="G161" s="60" t="s">
        <v>152</v>
      </c>
      <c r="H161" s="60" t="s">
        <v>153</v>
      </c>
      <c r="I161" s="60" t="s">
        <v>154</v>
      </c>
      <c r="J161" s="60" t="s">
        <v>155</v>
      </c>
      <c r="K161" s="60" t="s">
        <v>156</v>
      </c>
      <c r="L161" s="60" t="s">
        <v>157</v>
      </c>
      <c r="M161" s="60" t="s">
        <v>158</v>
      </c>
    </row>
    <row r="162" spans="1:13">
      <c r="A162" s="228"/>
      <c r="B162" s="229"/>
      <c r="C162" s="229"/>
      <c r="D162" s="230"/>
      <c r="E162" s="232"/>
      <c r="F162" s="44">
        <v>0</v>
      </c>
      <c r="G162" s="44">
        <v>0</v>
      </c>
      <c r="H162" s="44">
        <v>0</v>
      </c>
      <c r="I162" s="44">
        <v>0</v>
      </c>
      <c r="J162" s="44">
        <v>0</v>
      </c>
      <c r="K162" s="44">
        <v>0</v>
      </c>
      <c r="L162" s="44">
        <v>0</v>
      </c>
      <c r="M162" s="44">
        <v>0</v>
      </c>
    </row>
    <row r="163" spans="1:13">
      <c r="A163" s="35"/>
      <c r="B163" s="26"/>
      <c r="C163" s="26"/>
      <c r="D163" s="26"/>
      <c r="E163" s="26"/>
      <c r="F163" s="36"/>
      <c r="G163" s="36"/>
      <c r="H163" s="36"/>
      <c r="I163" s="36"/>
      <c r="J163" s="36"/>
      <c r="K163" s="36"/>
      <c r="L163" s="36"/>
      <c r="M163" s="36"/>
    </row>
    <row r="164" spans="1:13" ht="15.75" customHeight="1">
      <c r="A164" s="12" t="s">
        <v>159</v>
      </c>
    </row>
    <row r="165" spans="1:13" ht="45" customHeight="1">
      <c r="A165" s="112" t="s">
        <v>160</v>
      </c>
      <c r="B165" s="112"/>
      <c r="C165" s="112"/>
      <c r="D165" s="112"/>
      <c r="E165" s="112"/>
      <c r="F165" s="112"/>
      <c r="G165" s="112" t="s">
        <v>161</v>
      </c>
      <c r="H165" s="112"/>
      <c r="I165" s="112"/>
      <c r="J165" s="112" t="s">
        <v>162</v>
      </c>
      <c r="K165" s="112"/>
      <c r="L165" s="112"/>
      <c r="M165" s="112"/>
    </row>
    <row r="166" spans="1:13" s="37" customFormat="1" ht="13.8" customHeight="1">
      <c r="A166" s="238" t="s">
        <v>238</v>
      </c>
      <c r="B166" s="239"/>
      <c r="C166" s="239"/>
      <c r="D166" s="239"/>
      <c r="E166" s="239"/>
      <c r="F166" s="240"/>
      <c r="G166" s="238" t="s">
        <v>238</v>
      </c>
      <c r="H166" s="239"/>
      <c r="I166" s="240"/>
      <c r="J166" s="238" t="s">
        <v>238</v>
      </c>
      <c r="K166" s="239"/>
      <c r="L166" s="239"/>
      <c r="M166" s="239"/>
    </row>
    <row r="167" spans="1:13">
      <c r="A167" s="35"/>
      <c r="B167" s="26"/>
      <c r="C167" s="26"/>
      <c r="D167" s="26"/>
      <c r="E167" s="26"/>
      <c r="F167" s="36"/>
      <c r="G167" s="36"/>
      <c r="H167" s="36"/>
      <c r="I167" s="36"/>
      <c r="J167" s="36"/>
      <c r="K167" s="36"/>
      <c r="L167" s="36"/>
      <c r="M167" s="36"/>
    </row>
    <row r="168" spans="1:13">
      <c r="A168" s="12" t="s">
        <v>163</v>
      </c>
      <c r="B168" s="26"/>
      <c r="C168" s="26"/>
      <c r="D168" s="26"/>
      <c r="E168" s="26"/>
      <c r="F168" s="36"/>
      <c r="G168" s="36"/>
      <c r="H168" s="36"/>
      <c r="I168" s="36"/>
      <c r="J168" s="36"/>
      <c r="K168" s="36"/>
      <c r="L168" s="36"/>
      <c r="M168" s="36"/>
    </row>
    <row r="169" spans="1:13" s="38" customFormat="1" ht="58.5" customHeight="1">
      <c r="A169" s="112" t="s">
        <v>164</v>
      </c>
      <c r="B169" s="112"/>
      <c r="C169" s="112"/>
      <c r="D169" s="112"/>
      <c r="E169" s="112"/>
      <c r="F169" s="241" t="s">
        <v>165</v>
      </c>
      <c r="G169" s="243"/>
      <c r="H169" s="243"/>
      <c r="I169" s="242"/>
      <c r="J169" s="241" t="s">
        <v>166</v>
      </c>
      <c r="K169" s="242"/>
      <c r="L169" s="112" t="s">
        <v>167</v>
      </c>
      <c r="M169" s="112"/>
    </row>
    <row r="170" spans="1:13" s="39" customFormat="1" ht="37.200000000000003" customHeight="1">
      <c r="A170" s="233" t="s">
        <v>517</v>
      </c>
      <c r="B170" s="234"/>
      <c r="C170" s="234"/>
      <c r="D170" s="234"/>
      <c r="E170" s="235"/>
      <c r="F170" s="233" t="s">
        <v>518</v>
      </c>
      <c r="G170" s="234"/>
      <c r="H170" s="234"/>
      <c r="I170" s="235"/>
      <c r="J170" s="302">
        <v>1</v>
      </c>
      <c r="K170" s="303"/>
      <c r="L170" s="299" t="s">
        <v>531</v>
      </c>
      <c r="M170" s="301"/>
    </row>
    <row r="171" spans="1:13" s="39" customFormat="1" ht="48" customHeight="1">
      <c r="A171" s="233" t="s">
        <v>519</v>
      </c>
      <c r="B171" s="234"/>
      <c r="C171" s="234"/>
      <c r="D171" s="234"/>
      <c r="E171" s="235"/>
      <c r="F171" s="233" t="s">
        <v>520</v>
      </c>
      <c r="G171" s="234"/>
      <c r="H171" s="234"/>
      <c r="I171" s="235"/>
      <c r="J171" s="302">
        <v>1</v>
      </c>
      <c r="K171" s="303"/>
      <c r="L171" s="299" t="s">
        <v>531</v>
      </c>
      <c r="M171" s="301"/>
    </row>
    <row r="172" spans="1:13" s="39" customFormat="1" ht="51.6" customHeight="1">
      <c r="A172" s="233" t="s">
        <v>521</v>
      </c>
      <c r="B172" s="234"/>
      <c r="C172" s="234"/>
      <c r="D172" s="234"/>
      <c r="E172" s="235"/>
      <c r="F172" s="233" t="s">
        <v>522</v>
      </c>
      <c r="G172" s="234"/>
      <c r="H172" s="234"/>
      <c r="I172" s="235"/>
      <c r="J172" s="302">
        <v>1</v>
      </c>
      <c r="K172" s="303"/>
      <c r="L172" s="299" t="s">
        <v>531</v>
      </c>
      <c r="M172" s="301"/>
    </row>
    <row r="173" spans="1:13" s="39" customFormat="1" ht="117.6" customHeight="1">
      <c r="A173" s="304" t="s">
        <v>523</v>
      </c>
      <c r="B173" s="305"/>
      <c r="C173" s="305"/>
      <c r="D173" s="305"/>
      <c r="E173" s="306"/>
      <c r="F173" s="233" t="s">
        <v>524</v>
      </c>
      <c r="G173" s="234"/>
      <c r="H173" s="234"/>
      <c r="I173" s="235"/>
      <c r="J173" s="302">
        <v>1</v>
      </c>
      <c r="K173" s="303"/>
      <c r="L173" s="299" t="s">
        <v>531</v>
      </c>
      <c r="M173" s="301"/>
    </row>
    <row r="174" spans="1:13" s="39" customFormat="1" ht="51.6" customHeight="1">
      <c r="A174" s="304" t="s">
        <v>525</v>
      </c>
      <c r="B174" s="305"/>
      <c r="C174" s="305"/>
      <c r="D174" s="305"/>
      <c r="E174" s="306"/>
      <c r="F174" s="233" t="s">
        <v>526</v>
      </c>
      <c r="G174" s="234"/>
      <c r="H174" s="234"/>
      <c r="I174" s="235"/>
      <c r="J174" s="302">
        <v>1</v>
      </c>
      <c r="K174" s="303"/>
      <c r="L174" s="299" t="s">
        <v>531</v>
      </c>
      <c r="M174" s="301"/>
    </row>
    <row r="175" spans="1:13" s="39" customFormat="1" ht="80.400000000000006" customHeight="1">
      <c r="A175" s="233" t="s">
        <v>527</v>
      </c>
      <c r="B175" s="234"/>
      <c r="C175" s="234"/>
      <c r="D175" s="234"/>
      <c r="E175" s="235"/>
      <c r="F175" s="233" t="s">
        <v>528</v>
      </c>
      <c r="G175" s="234"/>
      <c r="H175" s="234"/>
      <c r="I175" s="235"/>
      <c r="J175" s="302">
        <v>1</v>
      </c>
      <c r="K175" s="303"/>
      <c r="L175" s="299" t="s">
        <v>531</v>
      </c>
      <c r="M175" s="301"/>
    </row>
    <row r="176" spans="1:13" s="39" customFormat="1" ht="55.2" customHeight="1">
      <c r="A176" s="233" t="s">
        <v>529</v>
      </c>
      <c r="B176" s="234"/>
      <c r="C176" s="234"/>
      <c r="D176" s="234"/>
      <c r="E176" s="235"/>
      <c r="F176" s="233" t="s">
        <v>530</v>
      </c>
      <c r="G176" s="234"/>
      <c r="H176" s="234"/>
      <c r="I176" s="235"/>
      <c r="J176" s="302">
        <v>1</v>
      </c>
      <c r="K176" s="303"/>
      <c r="L176" s="299" t="s">
        <v>531</v>
      </c>
      <c r="M176" s="301"/>
    </row>
    <row r="177" spans="1:13" s="39" customFormat="1" ht="15" customHeight="1">
      <c r="A177" s="261" t="s">
        <v>532</v>
      </c>
      <c r="B177" s="261"/>
      <c r="C177" s="261"/>
      <c r="D177" s="261"/>
      <c r="E177" s="261"/>
      <c r="F177" s="261"/>
      <c r="G177" s="261"/>
      <c r="H177" s="261"/>
      <c r="I177" s="261"/>
      <c r="J177" s="40"/>
      <c r="K177" s="40"/>
      <c r="L177" s="40"/>
      <c r="M177" s="40"/>
    </row>
    <row r="178" spans="1:13" s="39" customFormat="1" ht="15" customHeight="1">
      <c r="A178" s="40"/>
      <c r="B178" s="40"/>
      <c r="C178" s="40"/>
      <c r="D178" s="40"/>
      <c r="E178" s="40"/>
      <c r="F178" s="40"/>
      <c r="G178" s="40"/>
      <c r="H178" s="40"/>
      <c r="I178" s="40"/>
      <c r="J178" s="40"/>
      <c r="K178" s="40"/>
      <c r="L178" s="40"/>
      <c r="M178" s="40"/>
    </row>
    <row r="179" spans="1:13" ht="15.75" customHeight="1">
      <c r="A179" s="12" t="s">
        <v>168</v>
      </c>
    </row>
    <row r="180" spans="1:13" ht="67.2">
      <c r="A180" s="60" t="s">
        <v>169</v>
      </c>
      <c r="B180" s="60" t="s">
        <v>170</v>
      </c>
      <c r="C180" s="60" t="s">
        <v>171</v>
      </c>
      <c r="D180" s="60" t="s">
        <v>172</v>
      </c>
      <c r="E180" s="60" t="s">
        <v>173</v>
      </c>
      <c r="F180" s="112" t="s">
        <v>92</v>
      </c>
      <c r="G180" s="112"/>
      <c r="H180" s="112"/>
      <c r="I180" s="112"/>
      <c r="J180" s="246" t="s">
        <v>174</v>
      </c>
      <c r="K180" s="247"/>
      <c r="L180" s="60" t="s">
        <v>175</v>
      </c>
      <c r="M180" s="60" t="s">
        <v>176</v>
      </c>
    </row>
    <row r="181" spans="1:13" ht="13.8" customHeight="1">
      <c r="A181" s="116" t="s">
        <v>177</v>
      </c>
      <c r="B181" s="94">
        <v>5</v>
      </c>
      <c r="C181" s="97">
        <v>0.8</v>
      </c>
      <c r="D181" s="97">
        <v>0.2</v>
      </c>
      <c r="E181" s="97">
        <v>0</v>
      </c>
      <c r="F181" s="307" t="s">
        <v>514</v>
      </c>
      <c r="G181" s="308"/>
      <c r="H181" s="308"/>
      <c r="I181" s="309"/>
      <c r="J181" s="115" t="s">
        <v>240</v>
      </c>
      <c r="K181" s="115"/>
      <c r="L181" s="42">
        <v>8250</v>
      </c>
      <c r="M181" s="72">
        <v>241</v>
      </c>
    </row>
    <row r="182" spans="1:13" ht="13.8" customHeight="1">
      <c r="A182" s="117"/>
      <c r="B182" s="95"/>
      <c r="C182" s="98"/>
      <c r="D182" s="98"/>
      <c r="E182" s="98"/>
      <c r="F182" s="310"/>
      <c r="G182" s="311"/>
      <c r="H182" s="311"/>
      <c r="I182" s="312"/>
      <c r="J182" s="115" t="s">
        <v>241</v>
      </c>
      <c r="K182" s="115"/>
      <c r="L182" s="42">
        <v>5824</v>
      </c>
      <c r="M182" s="72">
        <v>24</v>
      </c>
    </row>
    <row r="183" spans="1:13" ht="13.8" customHeight="1">
      <c r="A183" s="117"/>
      <c r="B183" s="95"/>
      <c r="C183" s="98"/>
      <c r="D183" s="98"/>
      <c r="E183" s="98"/>
      <c r="F183" s="310"/>
      <c r="G183" s="311"/>
      <c r="H183" s="311"/>
      <c r="I183" s="312"/>
      <c r="J183" s="115" t="s">
        <v>242</v>
      </c>
      <c r="K183" s="115"/>
      <c r="L183" s="42">
        <v>6949.32</v>
      </c>
      <c r="M183" s="72">
        <v>200</v>
      </c>
    </row>
    <row r="184" spans="1:13" ht="13.8" customHeight="1">
      <c r="A184" s="117"/>
      <c r="B184" s="95"/>
      <c r="C184" s="98"/>
      <c r="D184" s="98"/>
      <c r="E184" s="98"/>
      <c r="F184" s="310"/>
      <c r="G184" s="311"/>
      <c r="H184" s="311"/>
      <c r="I184" s="312"/>
      <c r="J184" s="115" t="s">
        <v>243</v>
      </c>
      <c r="K184" s="115"/>
      <c r="L184" s="42">
        <v>2859.04</v>
      </c>
      <c r="M184" s="72">
        <v>160</v>
      </c>
    </row>
    <row r="185" spans="1:13" ht="13.8" customHeight="1">
      <c r="A185" s="118"/>
      <c r="B185" s="96"/>
      <c r="C185" s="99"/>
      <c r="D185" s="99"/>
      <c r="E185" s="99"/>
      <c r="F185" s="313"/>
      <c r="G185" s="314"/>
      <c r="H185" s="314"/>
      <c r="I185" s="315"/>
      <c r="J185" s="115" t="s">
        <v>244</v>
      </c>
      <c r="K185" s="115"/>
      <c r="L185" s="42">
        <v>3407.04</v>
      </c>
      <c r="M185" s="72">
        <v>80</v>
      </c>
    </row>
    <row r="186" spans="1:13" ht="13.8" customHeight="1">
      <c r="A186" s="116" t="s">
        <v>178</v>
      </c>
      <c r="B186" s="94">
        <v>4</v>
      </c>
      <c r="C186" s="97">
        <v>0.5</v>
      </c>
      <c r="D186" s="97">
        <v>0.5</v>
      </c>
      <c r="E186" s="97">
        <v>0</v>
      </c>
      <c r="F186" s="316" t="s">
        <v>514</v>
      </c>
      <c r="G186" s="317"/>
      <c r="H186" s="317"/>
      <c r="I186" s="318"/>
      <c r="J186" s="105" t="s">
        <v>245</v>
      </c>
      <c r="K186" s="106"/>
      <c r="L186" s="42">
        <v>6522.38</v>
      </c>
      <c r="M186" s="72">
        <v>6</v>
      </c>
    </row>
    <row r="187" spans="1:13" ht="13.8" customHeight="1">
      <c r="A187" s="117"/>
      <c r="B187" s="95"/>
      <c r="C187" s="98"/>
      <c r="D187" s="98"/>
      <c r="E187" s="98"/>
      <c r="F187" s="316"/>
      <c r="G187" s="317"/>
      <c r="H187" s="317"/>
      <c r="I187" s="318"/>
      <c r="J187" s="105" t="s">
        <v>246</v>
      </c>
      <c r="K187" s="106"/>
      <c r="L187" s="42">
        <v>4480</v>
      </c>
      <c r="M187" s="72">
        <v>172</v>
      </c>
    </row>
    <row r="188" spans="1:13" ht="13.8" customHeight="1">
      <c r="A188" s="117"/>
      <c r="B188" s="95"/>
      <c r="C188" s="98"/>
      <c r="D188" s="98"/>
      <c r="E188" s="98"/>
      <c r="F188" s="316"/>
      <c r="G188" s="317"/>
      <c r="H188" s="317"/>
      <c r="I188" s="318"/>
      <c r="J188" s="105" t="s">
        <v>247</v>
      </c>
      <c r="K188" s="106"/>
      <c r="L188" s="42">
        <v>14560</v>
      </c>
      <c r="M188" s="72">
        <v>32</v>
      </c>
    </row>
    <row r="189" spans="1:13" ht="13.8" customHeight="1">
      <c r="A189" s="118"/>
      <c r="B189" s="96"/>
      <c r="C189" s="99"/>
      <c r="D189" s="99"/>
      <c r="E189" s="99"/>
      <c r="F189" s="316"/>
      <c r="G189" s="317"/>
      <c r="H189" s="317"/>
      <c r="I189" s="318"/>
      <c r="J189" s="105" t="s">
        <v>248</v>
      </c>
      <c r="K189" s="106"/>
      <c r="L189" s="42">
        <v>12768</v>
      </c>
      <c r="M189" s="72">
        <v>24</v>
      </c>
    </row>
    <row r="190" spans="1:13" ht="13.8" customHeight="1">
      <c r="A190" s="116" t="s">
        <v>179</v>
      </c>
      <c r="B190" s="94">
        <v>5</v>
      </c>
      <c r="C190" s="97">
        <v>0.6</v>
      </c>
      <c r="D190" s="97">
        <v>0.4</v>
      </c>
      <c r="E190" s="97">
        <v>0</v>
      </c>
      <c r="F190" s="316" t="s">
        <v>514</v>
      </c>
      <c r="G190" s="317"/>
      <c r="H190" s="317"/>
      <c r="I190" s="318"/>
      <c r="J190" s="105" t="s">
        <v>249</v>
      </c>
      <c r="K190" s="106"/>
      <c r="L190" s="42">
        <v>9101.6</v>
      </c>
      <c r="M190" s="72">
        <v>10</v>
      </c>
    </row>
    <row r="191" spans="1:13" ht="13.8" customHeight="1">
      <c r="A191" s="117"/>
      <c r="B191" s="95"/>
      <c r="C191" s="98"/>
      <c r="D191" s="98"/>
      <c r="E191" s="98"/>
      <c r="F191" s="316"/>
      <c r="G191" s="317"/>
      <c r="H191" s="317"/>
      <c r="I191" s="318"/>
      <c r="J191" s="105" t="s">
        <v>250</v>
      </c>
      <c r="K191" s="106"/>
      <c r="L191" s="42">
        <v>40783.879999999997</v>
      </c>
      <c r="M191" s="72">
        <v>22</v>
      </c>
    </row>
    <row r="192" spans="1:13" ht="13.8" customHeight="1">
      <c r="A192" s="117"/>
      <c r="B192" s="95"/>
      <c r="C192" s="98"/>
      <c r="D192" s="98"/>
      <c r="E192" s="98"/>
      <c r="F192" s="316"/>
      <c r="G192" s="317"/>
      <c r="H192" s="317"/>
      <c r="I192" s="318"/>
      <c r="J192" s="105" t="s">
        <v>251</v>
      </c>
      <c r="K192" s="106"/>
      <c r="L192" s="42">
        <v>18412.8</v>
      </c>
      <c r="M192" s="72">
        <v>25</v>
      </c>
    </row>
    <row r="193" spans="1:13" ht="13.8" customHeight="1">
      <c r="A193" s="117"/>
      <c r="B193" s="95"/>
      <c r="C193" s="98"/>
      <c r="D193" s="98"/>
      <c r="E193" s="98"/>
      <c r="F193" s="316"/>
      <c r="G193" s="317"/>
      <c r="H193" s="317"/>
      <c r="I193" s="318"/>
      <c r="J193" s="105" t="s">
        <v>252</v>
      </c>
      <c r="K193" s="106"/>
      <c r="L193" s="42">
        <v>19756.8</v>
      </c>
      <c r="M193" s="72">
        <v>10</v>
      </c>
    </row>
    <row r="194" spans="1:13" ht="13.8" customHeight="1">
      <c r="A194" s="118"/>
      <c r="B194" s="96"/>
      <c r="C194" s="99"/>
      <c r="D194" s="99"/>
      <c r="E194" s="99"/>
      <c r="F194" s="316"/>
      <c r="G194" s="317"/>
      <c r="H194" s="317"/>
      <c r="I194" s="318"/>
      <c r="J194" s="105" t="s">
        <v>253</v>
      </c>
      <c r="K194" s="106"/>
      <c r="L194" s="42">
        <v>6720</v>
      </c>
      <c r="M194" s="72">
        <v>30</v>
      </c>
    </row>
    <row r="195" spans="1:13" ht="20.399999999999999" customHeight="1">
      <c r="A195" s="116" t="s">
        <v>180</v>
      </c>
      <c r="B195" s="94">
        <v>5</v>
      </c>
      <c r="C195" s="97">
        <v>0</v>
      </c>
      <c r="D195" s="97">
        <v>0</v>
      </c>
      <c r="E195" s="97">
        <v>1</v>
      </c>
      <c r="F195" s="316" t="s">
        <v>514</v>
      </c>
      <c r="G195" s="317"/>
      <c r="H195" s="317"/>
      <c r="I195" s="318"/>
      <c r="J195" s="105" t="s">
        <v>475</v>
      </c>
      <c r="K195" s="106"/>
      <c r="L195" s="100">
        <v>13600</v>
      </c>
      <c r="M195" s="72" t="s">
        <v>255</v>
      </c>
    </row>
    <row r="196" spans="1:13" ht="20.399999999999999">
      <c r="A196" s="117"/>
      <c r="B196" s="95"/>
      <c r="C196" s="98"/>
      <c r="D196" s="98"/>
      <c r="E196" s="98"/>
      <c r="F196" s="316"/>
      <c r="G196" s="317"/>
      <c r="H196" s="317"/>
      <c r="I196" s="318"/>
      <c r="J196" s="105" t="s">
        <v>257</v>
      </c>
      <c r="K196" s="106"/>
      <c r="L196" s="101"/>
      <c r="M196" s="72" t="s">
        <v>258</v>
      </c>
    </row>
    <row r="197" spans="1:13" ht="20.399999999999999" customHeight="1">
      <c r="A197" s="117"/>
      <c r="B197" s="95"/>
      <c r="C197" s="98"/>
      <c r="D197" s="98"/>
      <c r="E197" s="98"/>
      <c r="F197" s="316"/>
      <c r="G197" s="317"/>
      <c r="H197" s="317"/>
      <c r="I197" s="318"/>
      <c r="J197" s="105" t="s">
        <v>259</v>
      </c>
      <c r="K197" s="106"/>
      <c r="L197" s="101"/>
      <c r="M197" s="72" t="s">
        <v>260</v>
      </c>
    </row>
    <row r="198" spans="1:13">
      <c r="A198" s="117"/>
      <c r="B198" s="95"/>
      <c r="C198" s="98"/>
      <c r="D198" s="98"/>
      <c r="E198" s="98"/>
      <c r="F198" s="316"/>
      <c r="G198" s="317"/>
      <c r="H198" s="317"/>
      <c r="I198" s="318"/>
      <c r="J198" s="105" t="s">
        <v>253</v>
      </c>
      <c r="K198" s="106"/>
      <c r="L198" s="101"/>
      <c r="M198" s="72" t="s">
        <v>180</v>
      </c>
    </row>
    <row r="199" spans="1:13" ht="40.799999999999997">
      <c r="A199" s="118"/>
      <c r="B199" s="96"/>
      <c r="C199" s="99"/>
      <c r="D199" s="99"/>
      <c r="E199" s="99"/>
      <c r="F199" s="316"/>
      <c r="G199" s="317"/>
      <c r="H199" s="317"/>
      <c r="I199" s="318"/>
      <c r="J199" s="105" t="s">
        <v>261</v>
      </c>
      <c r="K199" s="106"/>
      <c r="L199" s="102"/>
      <c r="M199" s="72" t="s">
        <v>262</v>
      </c>
    </row>
    <row r="200" spans="1:13" ht="13.8" customHeight="1">
      <c r="A200" s="261" t="s">
        <v>476</v>
      </c>
      <c r="B200" s="261"/>
      <c r="C200" s="261"/>
      <c r="D200" s="261"/>
      <c r="E200" s="261"/>
      <c r="F200" s="261"/>
      <c r="G200" s="261"/>
      <c r="H200" s="261"/>
      <c r="I200" s="261"/>
      <c r="J200" s="17"/>
      <c r="K200" s="17"/>
      <c r="L200" s="17"/>
      <c r="M200" s="17"/>
    </row>
    <row r="201" spans="1:13">
      <c r="A201" s="31"/>
      <c r="B201" s="31"/>
      <c r="C201" s="31"/>
      <c r="D201" s="31"/>
      <c r="E201" s="31"/>
      <c r="F201" s="32"/>
      <c r="G201" s="18"/>
      <c r="H201" s="18"/>
      <c r="I201" s="18"/>
      <c r="J201" s="17"/>
      <c r="K201" s="17"/>
      <c r="L201" s="17"/>
      <c r="M201" s="17"/>
    </row>
    <row r="202" spans="1:13">
      <c r="A202" s="12" t="s">
        <v>181</v>
      </c>
    </row>
    <row r="203" spans="1:13">
      <c r="A203" s="112" t="s">
        <v>182</v>
      </c>
      <c r="B203" s="112"/>
      <c r="C203" s="112"/>
      <c r="D203" s="112"/>
      <c r="E203" s="112"/>
      <c r="F203" s="112"/>
      <c r="G203" s="112"/>
      <c r="H203" s="112"/>
      <c r="I203" s="60" t="s">
        <v>80</v>
      </c>
      <c r="J203" s="112" t="s">
        <v>61</v>
      </c>
      <c r="K203" s="112"/>
      <c r="L203" s="112"/>
      <c r="M203" s="112"/>
    </row>
    <row r="204" spans="1:13" ht="19.95" customHeight="1">
      <c r="A204" s="324" t="s">
        <v>511</v>
      </c>
      <c r="B204" s="324"/>
      <c r="C204" s="324"/>
      <c r="D204" s="324"/>
      <c r="E204" s="324"/>
      <c r="F204" s="324"/>
      <c r="G204" s="324"/>
      <c r="H204" s="324"/>
      <c r="I204" s="1" t="s">
        <v>237</v>
      </c>
      <c r="J204" s="113" t="s">
        <v>445</v>
      </c>
      <c r="K204" s="113"/>
      <c r="L204" s="113"/>
      <c r="M204" s="113"/>
    </row>
    <row r="205" spans="1:13" ht="19.95" customHeight="1">
      <c r="A205" s="324" t="s">
        <v>512</v>
      </c>
      <c r="B205" s="324"/>
      <c r="C205" s="324"/>
      <c r="D205" s="324"/>
      <c r="E205" s="324"/>
      <c r="F205" s="324"/>
      <c r="G205" s="324"/>
      <c r="H205" s="324"/>
      <c r="I205" s="1" t="s">
        <v>237</v>
      </c>
      <c r="J205" s="113" t="s">
        <v>446</v>
      </c>
      <c r="K205" s="113"/>
      <c r="L205" s="113"/>
      <c r="M205" s="113"/>
    </row>
    <row r="206" spans="1:13">
      <c r="A206" s="261" t="s">
        <v>444</v>
      </c>
      <c r="B206" s="261"/>
      <c r="C206" s="261"/>
      <c r="D206" s="261"/>
      <c r="E206" s="261"/>
      <c r="F206" s="261"/>
      <c r="G206" s="261"/>
      <c r="H206" s="261"/>
      <c r="I206" s="261"/>
      <c r="J206" s="22"/>
      <c r="K206" s="22"/>
      <c r="L206" s="22"/>
      <c r="M206" s="22"/>
    </row>
    <row r="207" spans="1:13">
      <c r="A207" s="23"/>
      <c r="B207" s="23"/>
      <c r="C207" s="23"/>
      <c r="D207" s="23"/>
      <c r="E207" s="23"/>
      <c r="F207" s="23"/>
      <c r="G207" s="23"/>
      <c r="H207" s="23"/>
      <c r="J207" s="22"/>
      <c r="K207" s="22"/>
      <c r="L207" s="22"/>
      <c r="M207" s="22"/>
    </row>
    <row r="208" spans="1:13" ht="16.5" customHeight="1">
      <c r="A208" s="12" t="s">
        <v>185</v>
      </c>
    </row>
    <row r="209" spans="1:13">
      <c r="A209" s="103" t="s">
        <v>186</v>
      </c>
      <c r="B209" s="103"/>
      <c r="C209" s="103"/>
      <c r="D209" s="103"/>
      <c r="E209" s="103"/>
      <c r="F209" s="103" t="s">
        <v>187</v>
      </c>
      <c r="G209" s="103"/>
      <c r="H209" s="103"/>
      <c r="I209" s="103"/>
      <c r="J209" s="103" t="s">
        <v>92</v>
      </c>
      <c r="K209" s="103"/>
      <c r="L209" s="103"/>
      <c r="M209" s="103"/>
    </row>
    <row r="210" spans="1:13" ht="27.6" customHeight="1">
      <c r="A210" s="103"/>
      <c r="B210" s="103"/>
      <c r="C210" s="103"/>
      <c r="D210" s="103"/>
      <c r="E210" s="103"/>
      <c r="F210" s="61" t="s">
        <v>188</v>
      </c>
      <c r="G210" s="61" t="s">
        <v>189</v>
      </c>
      <c r="H210" s="61" t="s">
        <v>190</v>
      </c>
      <c r="I210" s="61" t="s">
        <v>191</v>
      </c>
      <c r="J210" s="103"/>
      <c r="K210" s="103"/>
      <c r="L210" s="103"/>
      <c r="M210" s="103"/>
    </row>
    <row r="211" spans="1:13">
      <c r="A211" s="319" t="s">
        <v>208</v>
      </c>
      <c r="B211" s="319"/>
      <c r="C211" s="319"/>
      <c r="D211" s="319"/>
      <c r="E211" s="319"/>
      <c r="F211" s="80">
        <v>132</v>
      </c>
      <c r="G211" s="81">
        <v>1102630.92</v>
      </c>
      <c r="H211" s="80">
        <v>132</v>
      </c>
      <c r="I211" s="83">
        <f>+G211</f>
        <v>1102630.92</v>
      </c>
      <c r="J211" s="320" t="s">
        <v>450</v>
      </c>
      <c r="K211" s="320"/>
      <c r="L211" s="320"/>
      <c r="M211" s="320"/>
    </row>
    <row r="212" spans="1:13">
      <c r="A212" s="319" t="s">
        <v>209</v>
      </c>
      <c r="B212" s="319"/>
      <c r="C212" s="319"/>
      <c r="D212" s="319"/>
      <c r="E212" s="319"/>
      <c r="F212" s="80">
        <v>0</v>
      </c>
      <c r="G212" s="81">
        <v>0</v>
      </c>
      <c r="H212" s="80">
        <v>0</v>
      </c>
      <c r="I212" s="81">
        <v>0</v>
      </c>
      <c r="J212" s="321" t="s">
        <v>236</v>
      </c>
      <c r="K212" s="322"/>
      <c r="L212" s="322"/>
      <c r="M212" s="323"/>
    </row>
    <row r="213" spans="1:13">
      <c r="A213" s="319" t="s">
        <v>265</v>
      </c>
      <c r="B213" s="319"/>
      <c r="C213" s="319"/>
      <c r="D213" s="319"/>
      <c r="E213" s="319"/>
      <c r="F213" s="80">
        <v>5</v>
      </c>
      <c r="G213" s="81">
        <v>136000</v>
      </c>
      <c r="H213" s="80">
        <v>5</v>
      </c>
      <c r="I213" s="81">
        <v>136000</v>
      </c>
      <c r="J213" s="320" t="s">
        <v>265</v>
      </c>
      <c r="K213" s="320"/>
      <c r="L213" s="320"/>
      <c r="M213" s="320"/>
    </row>
    <row r="214" spans="1:13" ht="13.8" customHeight="1">
      <c r="A214" s="319" t="s">
        <v>266</v>
      </c>
      <c r="B214" s="319"/>
      <c r="C214" s="319"/>
      <c r="D214" s="319"/>
      <c r="E214" s="319"/>
      <c r="F214" s="80">
        <v>2</v>
      </c>
      <c r="G214" s="81">
        <v>84175.6</v>
      </c>
      <c r="H214" s="80">
        <v>2</v>
      </c>
      <c r="I214" s="81">
        <v>84175.6</v>
      </c>
      <c r="J214" s="320" t="s">
        <v>266</v>
      </c>
      <c r="K214" s="320"/>
      <c r="L214" s="320"/>
      <c r="M214" s="320"/>
    </row>
    <row r="215" spans="1:13">
      <c r="A215" s="319" t="s">
        <v>210</v>
      </c>
      <c r="B215" s="319"/>
      <c r="C215" s="319"/>
      <c r="D215" s="319"/>
      <c r="E215" s="319"/>
      <c r="F215" s="80">
        <v>218</v>
      </c>
      <c r="G215" s="81">
        <v>173618.05</v>
      </c>
      <c r="H215" s="80">
        <v>218</v>
      </c>
      <c r="I215" s="81">
        <v>173618.05</v>
      </c>
      <c r="J215" s="320" t="s">
        <v>451</v>
      </c>
      <c r="K215" s="320"/>
      <c r="L215" s="320"/>
      <c r="M215" s="320"/>
    </row>
    <row r="216" spans="1:13">
      <c r="A216" s="319" t="s">
        <v>267</v>
      </c>
      <c r="B216" s="319"/>
      <c r="C216" s="319"/>
      <c r="D216" s="319"/>
      <c r="E216" s="319"/>
      <c r="F216" s="80">
        <v>1</v>
      </c>
      <c r="G216" s="81" t="s">
        <v>513</v>
      </c>
      <c r="H216" s="80">
        <v>1</v>
      </c>
      <c r="I216" s="81" t="s">
        <v>513</v>
      </c>
      <c r="J216" s="320" t="s">
        <v>267</v>
      </c>
      <c r="K216" s="320"/>
      <c r="L216" s="320"/>
      <c r="M216" s="320"/>
    </row>
    <row r="217" spans="1:13">
      <c r="A217" s="319" t="s">
        <v>268</v>
      </c>
      <c r="B217" s="319"/>
      <c r="C217" s="319"/>
      <c r="D217" s="319"/>
      <c r="E217" s="319"/>
      <c r="F217" s="80">
        <v>0</v>
      </c>
      <c r="G217" s="81">
        <v>0</v>
      </c>
      <c r="H217" s="80">
        <v>0</v>
      </c>
      <c r="I217" s="81">
        <v>0</v>
      </c>
      <c r="J217" s="321" t="s">
        <v>236</v>
      </c>
      <c r="K217" s="322"/>
      <c r="L217" s="322"/>
      <c r="M217" s="323"/>
    </row>
    <row r="218" spans="1:13">
      <c r="A218" s="319" t="s">
        <v>211</v>
      </c>
      <c r="B218" s="319"/>
      <c r="C218" s="319"/>
      <c r="D218" s="319"/>
      <c r="E218" s="319"/>
      <c r="F218" s="80">
        <v>0</v>
      </c>
      <c r="G218" s="81">
        <v>0</v>
      </c>
      <c r="H218" s="80">
        <v>0</v>
      </c>
      <c r="I218" s="81">
        <v>0</v>
      </c>
      <c r="J218" s="321" t="s">
        <v>236</v>
      </c>
      <c r="K218" s="322"/>
      <c r="L218" s="322"/>
      <c r="M218" s="323"/>
    </row>
    <row r="219" spans="1:13" ht="13.8" customHeight="1">
      <c r="A219" s="319" t="s">
        <v>212</v>
      </c>
      <c r="B219" s="319"/>
      <c r="C219" s="319"/>
      <c r="D219" s="319"/>
      <c r="E219" s="319"/>
      <c r="F219" s="80">
        <v>0</v>
      </c>
      <c r="G219" s="81">
        <v>0</v>
      </c>
      <c r="H219" s="80">
        <v>0</v>
      </c>
      <c r="I219" s="81">
        <v>0</v>
      </c>
      <c r="J219" s="321" t="s">
        <v>236</v>
      </c>
      <c r="K219" s="322"/>
      <c r="L219" s="322"/>
      <c r="M219" s="323"/>
    </row>
    <row r="220" spans="1:13">
      <c r="A220" s="319" t="s">
        <v>213</v>
      </c>
      <c r="B220" s="319"/>
      <c r="C220" s="319"/>
      <c r="D220" s="319"/>
      <c r="E220" s="319"/>
      <c r="F220" s="80">
        <v>0</v>
      </c>
      <c r="G220" s="81">
        <v>0</v>
      </c>
      <c r="H220" s="80">
        <v>0</v>
      </c>
      <c r="I220" s="81">
        <v>0</v>
      </c>
      <c r="J220" s="321" t="s">
        <v>236</v>
      </c>
      <c r="K220" s="322"/>
      <c r="L220" s="322"/>
      <c r="M220" s="323"/>
    </row>
    <row r="221" spans="1:13" ht="13.8" customHeight="1">
      <c r="A221" s="319" t="s">
        <v>214</v>
      </c>
      <c r="B221" s="319"/>
      <c r="C221" s="319"/>
      <c r="D221" s="319"/>
      <c r="E221" s="319"/>
      <c r="F221" s="80">
        <v>3</v>
      </c>
      <c r="G221" s="81">
        <v>205388.01</v>
      </c>
      <c r="H221" s="80">
        <v>3</v>
      </c>
      <c r="I221" s="81">
        <v>205388.01</v>
      </c>
      <c r="J221" s="320" t="s">
        <v>214</v>
      </c>
      <c r="K221" s="320"/>
      <c r="L221" s="320"/>
      <c r="M221" s="320"/>
    </row>
    <row r="222" spans="1:13">
      <c r="A222" s="319" t="s">
        <v>269</v>
      </c>
      <c r="B222" s="319"/>
      <c r="C222" s="319"/>
      <c r="D222" s="319"/>
      <c r="E222" s="319"/>
      <c r="F222" s="80">
        <v>0</v>
      </c>
      <c r="G222" s="81">
        <v>0</v>
      </c>
      <c r="H222" s="80">
        <v>0</v>
      </c>
      <c r="I222" s="81">
        <v>0</v>
      </c>
      <c r="J222" s="321" t="s">
        <v>236</v>
      </c>
      <c r="K222" s="322"/>
      <c r="L222" s="322"/>
      <c r="M222" s="323"/>
    </row>
    <row r="223" spans="1:13" ht="13.8" customHeight="1">
      <c r="A223" s="319" t="s">
        <v>215</v>
      </c>
      <c r="B223" s="319"/>
      <c r="C223" s="319"/>
      <c r="D223" s="319"/>
      <c r="E223" s="319"/>
      <c r="F223" s="80">
        <v>13</v>
      </c>
      <c r="G223" s="81">
        <v>807945.37</v>
      </c>
      <c r="H223" s="80">
        <v>13</v>
      </c>
      <c r="I223" s="81">
        <v>807945.37</v>
      </c>
      <c r="J223" s="320" t="s">
        <v>215</v>
      </c>
      <c r="K223" s="320"/>
      <c r="L223" s="320"/>
      <c r="M223" s="320"/>
    </row>
    <row r="224" spans="1:13" ht="13.8" customHeight="1">
      <c r="A224" s="319" t="s">
        <v>270</v>
      </c>
      <c r="B224" s="319"/>
      <c r="C224" s="319"/>
      <c r="D224" s="319"/>
      <c r="E224" s="319"/>
      <c r="F224" s="80">
        <v>4</v>
      </c>
      <c r="G224" s="81">
        <v>0</v>
      </c>
      <c r="H224" s="80">
        <v>4</v>
      </c>
      <c r="I224" s="81">
        <v>0</v>
      </c>
      <c r="J224" s="320" t="s">
        <v>270</v>
      </c>
      <c r="K224" s="320"/>
      <c r="L224" s="320"/>
      <c r="M224" s="320"/>
    </row>
    <row r="225" spans="1:15">
      <c r="A225" s="319" t="s">
        <v>216</v>
      </c>
      <c r="B225" s="319"/>
      <c r="C225" s="319"/>
      <c r="D225" s="319"/>
      <c r="E225" s="319"/>
      <c r="F225" s="80">
        <v>0</v>
      </c>
      <c r="G225" s="81">
        <v>0</v>
      </c>
      <c r="H225" s="80">
        <v>0</v>
      </c>
      <c r="I225" s="81">
        <v>0</v>
      </c>
      <c r="J225" s="321" t="s">
        <v>236</v>
      </c>
      <c r="K225" s="322"/>
      <c r="L225" s="322"/>
      <c r="M225" s="323"/>
    </row>
    <row r="226" spans="1:15" ht="13.8" customHeight="1">
      <c r="A226" s="261" t="s">
        <v>448</v>
      </c>
      <c r="B226" s="261"/>
      <c r="C226" s="261"/>
      <c r="D226" s="261"/>
      <c r="E226" s="261"/>
      <c r="F226" s="261"/>
      <c r="G226" s="261"/>
      <c r="H226" s="261"/>
      <c r="I226" s="261"/>
      <c r="J226" s="22"/>
      <c r="K226" s="22"/>
      <c r="L226" s="22"/>
      <c r="M226" s="22"/>
    </row>
    <row r="227" spans="1:15">
      <c r="A227" s="41"/>
      <c r="B227" s="41"/>
      <c r="C227" s="41"/>
      <c r="D227" s="41"/>
      <c r="E227" s="41"/>
      <c r="J227" s="22"/>
      <c r="K227" s="22"/>
      <c r="L227" s="22"/>
      <c r="M227" s="22"/>
    </row>
    <row r="228" spans="1:15" ht="15" customHeight="1">
      <c r="A228" s="12" t="s">
        <v>192</v>
      </c>
      <c r="B228" s="12"/>
      <c r="O228" s="7" t="s">
        <v>264</v>
      </c>
    </row>
    <row r="229" spans="1:15">
      <c r="A229" s="112" t="s">
        <v>193</v>
      </c>
      <c r="B229" s="112"/>
      <c r="C229" s="112"/>
      <c r="D229" s="112"/>
      <c r="E229" s="112"/>
      <c r="F229" s="112" t="s">
        <v>194</v>
      </c>
      <c r="G229" s="112"/>
      <c r="H229" s="112"/>
      <c r="I229" s="60" t="s">
        <v>195</v>
      </c>
      <c r="J229" s="112" t="s">
        <v>92</v>
      </c>
      <c r="K229" s="112"/>
      <c r="L229" s="112"/>
      <c r="M229" s="112"/>
    </row>
    <row r="230" spans="1:15">
      <c r="A230" s="114" t="s">
        <v>196</v>
      </c>
      <c r="B230" s="114"/>
      <c r="C230" s="114"/>
      <c r="D230" s="114"/>
      <c r="E230" s="114"/>
      <c r="F230" s="248" t="s">
        <v>236</v>
      </c>
      <c r="G230" s="248"/>
      <c r="H230" s="248"/>
      <c r="I230" s="45">
        <v>0</v>
      </c>
      <c r="J230" s="142" t="s">
        <v>323</v>
      </c>
      <c r="K230" s="143"/>
      <c r="L230" s="143"/>
      <c r="M230" s="144"/>
    </row>
    <row r="231" spans="1:15" ht="13.8" customHeight="1">
      <c r="A231" s="250" t="s">
        <v>204</v>
      </c>
      <c r="B231" s="251"/>
      <c r="C231" s="251"/>
      <c r="D231" s="251"/>
      <c r="E231" s="252"/>
      <c r="F231" s="248" t="s">
        <v>449</v>
      </c>
      <c r="G231" s="248"/>
      <c r="H231" s="248"/>
      <c r="I231" s="45">
        <v>41316.800000000003</v>
      </c>
      <c r="J231" s="113" t="s">
        <v>204</v>
      </c>
      <c r="K231" s="113"/>
      <c r="L231" s="113"/>
      <c r="M231" s="113"/>
      <c r="O231" s="7" t="s">
        <v>264</v>
      </c>
    </row>
    <row r="232" spans="1:15">
      <c r="A232" s="253"/>
      <c r="B232" s="254"/>
      <c r="C232" s="254"/>
      <c r="D232" s="254"/>
      <c r="E232" s="255"/>
      <c r="F232" s="142" t="s">
        <v>477</v>
      </c>
      <c r="G232" s="143"/>
      <c r="H232" s="144"/>
      <c r="I232" s="45">
        <v>21628</v>
      </c>
      <c r="J232" s="113" t="s">
        <v>204</v>
      </c>
      <c r="K232" s="113"/>
      <c r="L232" s="113"/>
      <c r="M232" s="113"/>
    </row>
    <row r="233" spans="1:15">
      <c r="A233" s="114" t="s">
        <v>205</v>
      </c>
      <c r="B233" s="114"/>
      <c r="C233" s="114"/>
      <c r="D233" s="114"/>
      <c r="E233" s="114"/>
      <c r="F233" s="248" t="s">
        <v>236</v>
      </c>
      <c r="G233" s="248"/>
      <c r="H233" s="248"/>
      <c r="I233" s="45">
        <v>0</v>
      </c>
      <c r="J233" s="142" t="s">
        <v>323</v>
      </c>
      <c r="K233" s="143"/>
      <c r="L233" s="143"/>
      <c r="M233" s="144"/>
    </row>
    <row r="234" spans="1:15" ht="16.2" customHeight="1">
      <c r="A234" s="250" t="s">
        <v>206</v>
      </c>
      <c r="B234" s="251"/>
      <c r="C234" s="251"/>
      <c r="D234" s="251"/>
      <c r="E234" s="252"/>
      <c r="F234" s="248" t="s">
        <v>236</v>
      </c>
      <c r="G234" s="248"/>
      <c r="H234" s="248"/>
      <c r="I234" s="45">
        <v>0</v>
      </c>
      <c r="J234" s="142" t="s">
        <v>323</v>
      </c>
      <c r="K234" s="143"/>
      <c r="L234" s="143"/>
      <c r="M234" s="144"/>
      <c r="N234" s="7" t="s">
        <v>264</v>
      </c>
    </row>
    <row r="235" spans="1:15" ht="15" customHeight="1">
      <c r="A235" s="114" t="s">
        <v>207</v>
      </c>
      <c r="B235" s="114"/>
      <c r="C235" s="114"/>
      <c r="D235" s="114"/>
      <c r="E235" s="114"/>
      <c r="F235" s="248" t="s">
        <v>236</v>
      </c>
      <c r="G235" s="248"/>
      <c r="H235" s="248"/>
      <c r="I235" s="45">
        <v>0</v>
      </c>
      <c r="J235" s="142" t="s">
        <v>323</v>
      </c>
      <c r="K235" s="143"/>
      <c r="L235" s="143"/>
      <c r="M235" s="144"/>
    </row>
    <row r="236" spans="1:15" ht="16.5" customHeight="1">
      <c r="A236" s="261" t="s">
        <v>448</v>
      </c>
      <c r="B236" s="261"/>
      <c r="C236" s="261"/>
      <c r="D236" s="261"/>
      <c r="E236" s="261"/>
      <c r="F236" s="261"/>
      <c r="G236" s="261"/>
      <c r="H236" s="261"/>
      <c r="I236" s="261"/>
      <c r="J236" s="22"/>
      <c r="K236" s="22"/>
      <c r="L236" s="22"/>
      <c r="M236" s="22"/>
    </row>
    <row r="237" spans="1:15" ht="16.5" customHeight="1">
      <c r="A237" s="66"/>
      <c r="B237" s="66"/>
      <c r="C237" s="66"/>
      <c r="D237" s="66"/>
      <c r="E237" s="66"/>
      <c r="F237" s="66"/>
      <c r="G237" s="66"/>
      <c r="H237" s="66"/>
      <c r="I237" s="66"/>
      <c r="J237" s="22"/>
      <c r="K237" s="22"/>
      <c r="L237" s="22"/>
      <c r="M237" s="22"/>
    </row>
    <row r="238" spans="1:15" ht="24" customHeight="1">
      <c r="A238" s="12" t="s">
        <v>197</v>
      </c>
    </row>
    <row r="239" spans="1:15" ht="54" customHeight="1">
      <c r="A239" s="249" t="s">
        <v>198</v>
      </c>
      <c r="B239" s="249"/>
      <c r="C239" s="59" t="s">
        <v>199</v>
      </c>
      <c r="D239" s="59" t="s">
        <v>200</v>
      </c>
      <c r="E239" s="59" t="s">
        <v>201</v>
      </c>
      <c r="F239" s="249" t="s">
        <v>123</v>
      </c>
      <c r="G239" s="249"/>
      <c r="H239" s="249"/>
      <c r="I239" s="249"/>
      <c r="J239" s="249" t="s">
        <v>61</v>
      </c>
      <c r="K239" s="249"/>
      <c r="L239" s="249"/>
      <c r="M239" s="249"/>
    </row>
    <row r="240" spans="1:15" ht="51" customHeight="1">
      <c r="A240" s="85" t="s">
        <v>202</v>
      </c>
      <c r="B240" s="86"/>
      <c r="C240" s="46" t="s">
        <v>273</v>
      </c>
      <c r="D240" s="47" t="s">
        <v>274</v>
      </c>
      <c r="E240" s="48">
        <v>1</v>
      </c>
      <c r="F240" s="87" t="s">
        <v>275</v>
      </c>
      <c r="G240" s="88"/>
      <c r="H240" s="88"/>
      <c r="I240" s="89"/>
      <c r="J240" s="325" t="s">
        <v>325</v>
      </c>
      <c r="K240" s="326"/>
      <c r="L240" s="326"/>
      <c r="M240" s="327"/>
    </row>
    <row r="241" spans="1:13" ht="102" customHeight="1">
      <c r="A241" s="85" t="s">
        <v>202</v>
      </c>
      <c r="B241" s="86"/>
      <c r="C241" s="46" t="s">
        <v>276</v>
      </c>
      <c r="D241" s="47" t="s">
        <v>277</v>
      </c>
      <c r="E241" s="48">
        <v>1</v>
      </c>
      <c r="F241" s="87" t="s">
        <v>278</v>
      </c>
      <c r="G241" s="88"/>
      <c r="H241" s="88"/>
      <c r="I241" s="89"/>
      <c r="J241" s="325" t="s">
        <v>325</v>
      </c>
      <c r="K241" s="326"/>
      <c r="L241" s="326"/>
      <c r="M241" s="327"/>
    </row>
    <row r="242" spans="1:13" ht="81.599999999999994" customHeight="1">
      <c r="A242" s="85" t="s">
        <v>202</v>
      </c>
      <c r="B242" s="86"/>
      <c r="C242" s="46" t="s">
        <v>279</v>
      </c>
      <c r="D242" s="47" t="s">
        <v>280</v>
      </c>
      <c r="E242" s="48">
        <v>0.88</v>
      </c>
      <c r="F242" s="87" t="s">
        <v>452</v>
      </c>
      <c r="G242" s="88"/>
      <c r="H242" s="88"/>
      <c r="I242" s="89"/>
      <c r="J242" s="325" t="s">
        <v>325</v>
      </c>
      <c r="K242" s="326"/>
      <c r="L242" s="326"/>
      <c r="M242" s="327"/>
    </row>
    <row r="243" spans="1:13" ht="61.2" customHeight="1">
      <c r="A243" s="85" t="s">
        <v>202</v>
      </c>
      <c r="B243" s="86"/>
      <c r="C243" s="46" t="s">
        <v>282</v>
      </c>
      <c r="D243" s="47" t="s">
        <v>283</v>
      </c>
      <c r="E243" s="48">
        <v>1</v>
      </c>
      <c r="F243" s="87" t="s">
        <v>284</v>
      </c>
      <c r="G243" s="88"/>
      <c r="H243" s="88"/>
      <c r="I243" s="89"/>
      <c r="J243" s="325" t="s">
        <v>325</v>
      </c>
      <c r="K243" s="326"/>
      <c r="L243" s="326"/>
      <c r="M243" s="327"/>
    </row>
    <row r="244" spans="1:13" ht="51" customHeight="1">
      <c r="A244" s="85" t="s">
        <v>202</v>
      </c>
      <c r="B244" s="86"/>
      <c r="C244" s="46" t="s">
        <v>285</v>
      </c>
      <c r="D244" s="47" t="s">
        <v>286</v>
      </c>
      <c r="E244" s="48">
        <v>1</v>
      </c>
      <c r="F244" s="87" t="s">
        <v>287</v>
      </c>
      <c r="G244" s="88"/>
      <c r="H244" s="88"/>
      <c r="I244" s="89"/>
      <c r="J244" s="325" t="s">
        <v>325</v>
      </c>
      <c r="K244" s="326"/>
      <c r="L244" s="326"/>
      <c r="M244" s="327"/>
    </row>
    <row r="245" spans="1:13" ht="51" customHeight="1">
      <c r="A245" s="85" t="s">
        <v>202</v>
      </c>
      <c r="B245" s="86"/>
      <c r="C245" s="46" t="s">
        <v>288</v>
      </c>
      <c r="D245" s="47" t="s">
        <v>289</v>
      </c>
      <c r="E245" s="48">
        <v>0.67</v>
      </c>
      <c r="F245" s="87" t="s">
        <v>290</v>
      </c>
      <c r="G245" s="88"/>
      <c r="H245" s="88"/>
      <c r="I245" s="89"/>
      <c r="J245" s="325" t="s">
        <v>325</v>
      </c>
      <c r="K245" s="326"/>
      <c r="L245" s="326"/>
      <c r="M245" s="327"/>
    </row>
    <row r="246" spans="1:13" ht="30.6" customHeight="1">
      <c r="A246" s="85" t="s">
        <v>202</v>
      </c>
      <c r="B246" s="86"/>
      <c r="C246" s="46" t="s">
        <v>291</v>
      </c>
      <c r="D246" s="47" t="s">
        <v>292</v>
      </c>
      <c r="E246" s="48">
        <v>1</v>
      </c>
      <c r="F246" s="87" t="s">
        <v>293</v>
      </c>
      <c r="G246" s="88"/>
      <c r="H246" s="88"/>
      <c r="I246" s="89"/>
      <c r="J246" s="325" t="s">
        <v>325</v>
      </c>
      <c r="K246" s="326"/>
      <c r="L246" s="326"/>
      <c r="M246" s="327"/>
    </row>
    <row r="247" spans="1:13" ht="30.6" customHeight="1">
      <c r="A247" s="85" t="s">
        <v>202</v>
      </c>
      <c r="B247" s="86"/>
      <c r="C247" s="46" t="s">
        <v>294</v>
      </c>
      <c r="D247" s="47" t="s">
        <v>295</v>
      </c>
      <c r="E247" s="48">
        <v>1</v>
      </c>
      <c r="F247" s="87" t="s">
        <v>293</v>
      </c>
      <c r="G247" s="88"/>
      <c r="H247" s="88"/>
      <c r="I247" s="89"/>
      <c r="J247" s="325" t="s">
        <v>325</v>
      </c>
      <c r="K247" s="326"/>
      <c r="L247" s="326"/>
      <c r="M247" s="327"/>
    </row>
    <row r="248" spans="1:13" ht="51" customHeight="1">
      <c r="A248" s="85" t="s">
        <v>202</v>
      </c>
      <c r="B248" s="86"/>
      <c r="C248" s="46" t="s">
        <v>297</v>
      </c>
      <c r="D248" s="47" t="s">
        <v>274</v>
      </c>
      <c r="E248" s="48">
        <v>1</v>
      </c>
      <c r="F248" s="87" t="s">
        <v>298</v>
      </c>
      <c r="G248" s="88"/>
      <c r="H248" s="88"/>
      <c r="I248" s="89"/>
      <c r="J248" s="325" t="s">
        <v>325</v>
      </c>
      <c r="K248" s="326"/>
      <c r="L248" s="326"/>
      <c r="M248" s="327"/>
    </row>
    <row r="249" spans="1:13" ht="29.1" customHeight="1">
      <c r="A249" s="85" t="s">
        <v>202</v>
      </c>
      <c r="B249" s="86"/>
      <c r="C249" s="46" t="s">
        <v>299</v>
      </c>
      <c r="D249" s="47" t="s">
        <v>274</v>
      </c>
      <c r="E249" s="48">
        <v>0.94</v>
      </c>
      <c r="F249" s="87" t="s">
        <v>453</v>
      </c>
      <c r="G249" s="88"/>
      <c r="H249" s="88"/>
      <c r="I249" s="89"/>
      <c r="J249" s="325" t="s">
        <v>325</v>
      </c>
      <c r="K249" s="326"/>
      <c r="L249" s="326"/>
      <c r="M249" s="327"/>
    </row>
    <row r="250" spans="1:13" ht="29.1" customHeight="1">
      <c r="A250" s="85" t="s">
        <v>202</v>
      </c>
      <c r="B250" s="86"/>
      <c r="C250" s="46" t="s">
        <v>301</v>
      </c>
      <c r="D250" s="47" t="s">
        <v>274</v>
      </c>
      <c r="E250" s="48">
        <v>1</v>
      </c>
      <c r="F250" s="87" t="s">
        <v>302</v>
      </c>
      <c r="G250" s="88"/>
      <c r="H250" s="88"/>
      <c r="I250" s="89"/>
      <c r="J250" s="325" t="s">
        <v>325</v>
      </c>
      <c r="K250" s="326"/>
      <c r="L250" s="326"/>
      <c r="M250" s="327"/>
    </row>
    <row r="251" spans="1:13" ht="51" customHeight="1">
      <c r="A251" s="85" t="s">
        <v>202</v>
      </c>
      <c r="B251" s="86"/>
      <c r="C251" s="46" t="s">
        <v>303</v>
      </c>
      <c r="D251" s="47" t="s">
        <v>274</v>
      </c>
      <c r="E251" s="48">
        <v>1</v>
      </c>
      <c r="F251" s="87" t="s">
        <v>454</v>
      </c>
      <c r="G251" s="88"/>
      <c r="H251" s="88"/>
      <c r="I251" s="89"/>
      <c r="J251" s="325" t="s">
        <v>325</v>
      </c>
      <c r="K251" s="326"/>
      <c r="L251" s="326"/>
      <c r="M251" s="327"/>
    </row>
    <row r="252" spans="1:13" ht="81.599999999999994" customHeight="1">
      <c r="A252" s="85" t="s">
        <v>202</v>
      </c>
      <c r="B252" s="86"/>
      <c r="C252" s="46" t="s">
        <v>305</v>
      </c>
      <c r="D252" s="47" t="s">
        <v>306</v>
      </c>
      <c r="E252" s="48">
        <v>0.97</v>
      </c>
      <c r="F252" s="87" t="s">
        <v>455</v>
      </c>
      <c r="G252" s="88"/>
      <c r="H252" s="88"/>
      <c r="I252" s="89"/>
      <c r="J252" s="325" t="s">
        <v>325</v>
      </c>
      <c r="K252" s="326"/>
      <c r="L252" s="326"/>
      <c r="M252" s="327"/>
    </row>
    <row r="253" spans="1:13" ht="20.399999999999999" customHeight="1">
      <c r="A253" s="85" t="s">
        <v>202</v>
      </c>
      <c r="B253" s="86"/>
      <c r="C253" s="46" t="s">
        <v>308</v>
      </c>
      <c r="D253" s="47" t="s">
        <v>309</v>
      </c>
      <c r="E253" s="48">
        <v>1</v>
      </c>
      <c r="F253" s="87" t="s">
        <v>310</v>
      </c>
      <c r="G253" s="88"/>
      <c r="H253" s="88"/>
      <c r="I253" s="89"/>
      <c r="J253" s="325" t="s">
        <v>325</v>
      </c>
      <c r="K253" s="326"/>
      <c r="L253" s="326"/>
      <c r="M253" s="327"/>
    </row>
    <row r="254" spans="1:13" ht="40.799999999999997" customHeight="1">
      <c r="A254" s="85" t="s">
        <v>202</v>
      </c>
      <c r="B254" s="86"/>
      <c r="C254" s="46" t="s">
        <v>311</v>
      </c>
      <c r="D254" s="47" t="s">
        <v>312</v>
      </c>
      <c r="E254" s="48">
        <v>0.82</v>
      </c>
      <c r="F254" s="87" t="s">
        <v>456</v>
      </c>
      <c r="G254" s="88"/>
      <c r="H254" s="88"/>
      <c r="I254" s="89"/>
      <c r="J254" s="325" t="s">
        <v>325</v>
      </c>
      <c r="K254" s="326"/>
      <c r="L254" s="326"/>
      <c r="M254" s="327"/>
    </row>
    <row r="255" spans="1:13" ht="51" customHeight="1">
      <c r="A255" s="85" t="s">
        <v>202</v>
      </c>
      <c r="B255" s="86"/>
      <c r="C255" s="46" t="s">
        <v>314</v>
      </c>
      <c r="D255" s="47" t="s">
        <v>315</v>
      </c>
      <c r="E255" s="48">
        <v>1</v>
      </c>
      <c r="F255" s="87" t="s">
        <v>316</v>
      </c>
      <c r="G255" s="88"/>
      <c r="H255" s="88"/>
      <c r="I255" s="89"/>
      <c r="J255" s="325" t="s">
        <v>325</v>
      </c>
      <c r="K255" s="326"/>
      <c r="L255" s="326"/>
      <c r="M255" s="327"/>
    </row>
    <row r="256" spans="1:13" ht="81.599999999999994" customHeight="1">
      <c r="A256" s="85" t="s">
        <v>202</v>
      </c>
      <c r="B256" s="86"/>
      <c r="C256" s="46" t="s">
        <v>317</v>
      </c>
      <c r="D256" s="47" t="s">
        <v>318</v>
      </c>
      <c r="E256" s="48">
        <v>0.36</v>
      </c>
      <c r="F256" s="87" t="s">
        <v>457</v>
      </c>
      <c r="G256" s="88"/>
      <c r="H256" s="88"/>
      <c r="I256" s="89"/>
      <c r="J256" s="325" t="s">
        <v>325</v>
      </c>
      <c r="K256" s="326"/>
      <c r="L256" s="326"/>
      <c r="M256" s="327"/>
    </row>
    <row r="257" spans="1:13" ht="30.6" customHeight="1">
      <c r="A257" s="85" t="s">
        <v>202</v>
      </c>
      <c r="B257" s="86"/>
      <c r="C257" s="46" t="s">
        <v>320</v>
      </c>
      <c r="D257" s="47" t="s">
        <v>321</v>
      </c>
      <c r="E257" s="48">
        <v>1</v>
      </c>
      <c r="F257" s="87" t="s">
        <v>458</v>
      </c>
      <c r="G257" s="88"/>
      <c r="H257" s="88"/>
      <c r="I257" s="89"/>
      <c r="J257" s="325" t="s">
        <v>325</v>
      </c>
      <c r="K257" s="326"/>
      <c r="L257" s="326"/>
      <c r="M257" s="327"/>
    </row>
    <row r="258" spans="1:13" ht="34.799999999999997" customHeight="1">
      <c r="A258" s="85" t="s">
        <v>202</v>
      </c>
      <c r="B258" s="86"/>
      <c r="C258" s="46" t="s">
        <v>459</v>
      </c>
      <c r="D258" s="47" t="s">
        <v>460</v>
      </c>
      <c r="E258" s="48">
        <v>1</v>
      </c>
      <c r="F258" s="87" t="s">
        <v>461</v>
      </c>
      <c r="G258" s="88"/>
      <c r="H258" s="88"/>
      <c r="I258" s="89"/>
      <c r="J258" s="325" t="s">
        <v>325</v>
      </c>
      <c r="K258" s="326"/>
      <c r="L258" s="326"/>
      <c r="M258" s="327"/>
    </row>
    <row r="259" spans="1:13" ht="61.2">
      <c r="A259" s="85" t="s">
        <v>202</v>
      </c>
      <c r="B259" s="86"/>
      <c r="C259" s="46" t="s">
        <v>462</v>
      </c>
      <c r="D259" s="47" t="s">
        <v>463</v>
      </c>
      <c r="E259" s="48">
        <v>1</v>
      </c>
      <c r="F259" s="87" t="s">
        <v>464</v>
      </c>
      <c r="G259" s="88"/>
      <c r="H259" s="88"/>
      <c r="I259" s="89"/>
      <c r="J259" s="325" t="s">
        <v>325</v>
      </c>
      <c r="K259" s="326"/>
      <c r="L259" s="326"/>
      <c r="M259" s="327"/>
    </row>
    <row r="260" spans="1:13" ht="61.2">
      <c r="A260" s="85" t="s">
        <v>202</v>
      </c>
      <c r="B260" s="86"/>
      <c r="C260" s="46" t="s">
        <v>465</v>
      </c>
      <c r="D260" s="47" t="s">
        <v>466</v>
      </c>
      <c r="E260" s="48">
        <v>0.83</v>
      </c>
      <c r="F260" s="87" t="s">
        <v>467</v>
      </c>
      <c r="G260" s="88"/>
      <c r="H260" s="88"/>
      <c r="I260" s="89"/>
      <c r="J260" s="325" t="s">
        <v>325</v>
      </c>
      <c r="K260" s="326"/>
      <c r="L260" s="326"/>
      <c r="M260" s="327"/>
    </row>
    <row r="261" spans="1:13" ht="30.6">
      <c r="A261" s="85" t="s">
        <v>202</v>
      </c>
      <c r="B261" s="86"/>
      <c r="C261" s="46" t="s">
        <v>468</v>
      </c>
      <c r="D261" s="47" t="s">
        <v>469</v>
      </c>
      <c r="E261" s="48">
        <v>0.64</v>
      </c>
      <c r="F261" s="87" t="s">
        <v>470</v>
      </c>
      <c r="G261" s="88"/>
      <c r="H261" s="88"/>
      <c r="I261" s="89"/>
      <c r="J261" s="325" t="s">
        <v>325</v>
      </c>
      <c r="K261" s="326"/>
      <c r="L261" s="326"/>
      <c r="M261" s="327"/>
    </row>
    <row r="262" spans="1:13" ht="30.6">
      <c r="A262" s="85" t="s">
        <v>202</v>
      </c>
      <c r="B262" s="86"/>
      <c r="C262" s="46" t="s">
        <v>471</v>
      </c>
      <c r="D262" s="47" t="s">
        <v>472</v>
      </c>
      <c r="E262" s="48">
        <v>0.89</v>
      </c>
      <c r="F262" s="87" t="s">
        <v>473</v>
      </c>
      <c r="G262" s="88"/>
      <c r="H262" s="88"/>
      <c r="I262" s="89"/>
      <c r="J262" s="325" t="s">
        <v>325</v>
      </c>
      <c r="K262" s="326"/>
      <c r="L262" s="326"/>
      <c r="M262" s="327"/>
    </row>
    <row r="263" spans="1:13">
      <c r="A263" s="261" t="s">
        <v>474</v>
      </c>
      <c r="B263" s="261"/>
      <c r="C263" s="261"/>
      <c r="D263" s="261"/>
      <c r="E263" s="261"/>
      <c r="F263" s="261"/>
      <c r="G263" s="261"/>
      <c r="H263" s="261"/>
      <c r="I263" s="261"/>
    </row>
    <row r="268" spans="1:13">
      <c r="E268" s="7" t="s">
        <v>264</v>
      </c>
    </row>
  </sheetData>
  <mergeCells count="516">
    <mergeCell ref="A80:I80"/>
    <mergeCell ref="A200:I200"/>
    <mergeCell ref="A177:I177"/>
    <mergeCell ref="A125:I125"/>
    <mergeCell ref="A257:B257"/>
    <mergeCell ref="F257:I257"/>
    <mergeCell ref="J257:M257"/>
    <mergeCell ref="A251:B251"/>
    <mergeCell ref="J175:K175"/>
    <mergeCell ref="L173:M173"/>
    <mergeCell ref="L174:M174"/>
    <mergeCell ref="L175:M175"/>
    <mergeCell ref="J262:M262"/>
    <mergeCell ref="J232:M232"/>
    <mergeCell ref="A86:I86"/>
    <mergeCell ref="A81:I81"/>
    <mergeCell ref="A231:E232"/>
    <mergeCell ref="F232:H232"/>
    <mergeCell ref="A258:B258"/>
    <mergeCell ref="F258:I258"/>
    <mergeCell ref="J258:M258"/>
    <mergeCell ref="A90:I90"/>
    <mergeCell ref="A85:I85"/>
    <mergeCell ref="F251:I251"/>
    <mergeCell ref="J251:M251"/>
    <mergeCell ref="A252:B252"/>
    <mergeCell ref="F252:I252"/>
    <mergeCell ref="A65:I65"/>
    <mergeCell ref="A95:B95"/>
    <mergeCell ref="D95:F95"/>
    <mergeCell ref="G95:K95"/>
    <mergeCell ref="A88:D88"/>
    <mergeCell ref="E88:I88"/>
    <mergeCell ref="J88:M88"/>
    <mergeCell ref="A89:D89"/>
    <mergeCell ref="E89:I89"/>
    <mergeCell ref="J89:M89"/>
    <mergeCell ref="A83:B83"/>
    <mergeCell ref="C83:D83"/>
    <mergeCell ref="E83:F83"/>
    <mergeCell ref="G83:I83"/>
    <mergeCell ref="J83:L83"/>
    <mergeCell ref="L95:M95"/>
    <mergeCell ref="A84:B84"/>
    <mergeCell ref="C84:D84"/>
    <mergeCell ref="E84:F84"/>
    <mergeCell ref="G84:I84"/>
    <mergeCell ref="J84:L84"/>
    <mergeCell ref="A75:C75"/>
    <mergeCell ref="D75:G75"/>
    <mergeCell ref="J75:M75"/>
    <mergeCell ref="J252:M252"/>
    <mergeCell ref="A249:B249"/>
    <mergeCell ref="F249:I249"/>
    <mergeCell ref="J249:M249"/>
    <mergeCell ref="A250:B250"/>
    <mergeCell ref="F250:I250"/>
    <mergeCell ref="J250:M250"/>
    <mergeCell ref="A247:B247"/>
    <mergeCell ref="F247:I247"/>
    <mergeCell ref="J247:M247"/>
    <mergeCell ref="A248:B248"/>
    <mergeCell ref="F248:I248"/>
    <mergeCell ref="J248:M248"/>
    <mergeCell ref="A245:B245"/>
    <mergeCell ref="F245:I245"/>
    <mergeCell ref="J245:M245"/>
    <mergeCell ref="A246:B246"/>
    <mergeCell ref="F246:I246"/>
    <mergeCell ref="J246:M246"/>
    <mergeCell ref="A243:B243"/>
    <mergeCell ref="A263:I263"/>
    <mergeCell ref="A255:B255"/>
    <mergeCell ref="F255:I255"/>
    <mergeCell ref="J255:M255"/>
    <mergeCell ref="A256:B256"/>
    <mergeCell ref="F256:I256"/>
    <mergeCell ref="J256:M256"/>
    <mergeCell ref="A253:B253"/>
    <mergeCell ref="F253:I253"/>
    <mergeCell ref="J253:M253"/>
    <mergeCell ref="A254:B254"/>
    <mergeCell ref="F254:I254"/>
    <mergeCell ref="J254:M254"/>
    <mergeCell ref="A259:B259"/>
    <mergeCell ref="F259:I259"/>
    <mergeCell ref="A260:B260"/>
    <mergeCell ref="F260:I260"/>
    <mergeCell ref="A261:B261"/>
    <mergeCell ref="F261:I261"/>
    <mergeCell ref="A262:B262"/>
    <mergeCell ref="F262:I262"/>
    <mergeCell ref="J259:M259"/>
    <mergeCell ref="J260:M260"/>
    <mergeCell ref="J261:M261"/>
    <mergeCell ref="F243:I243"/>
    <mergeCell ref="J243:M243"/>
    <mergeCell ref="A244:B244"/>
    <mergeCell ref="F244:I244"/>
    <mergeCell ref="J244:M244"/>
    <mergeCell ref="A241:B241"/>
    <mergeCell ref="F241:I241"/>
    <mergeCell ref="J241:M241"/>
    <mergeCell ref="A242:B242"/>
    <mergeCell ref="F242:I242"/>
    <mergeCell ref="J242:M242"/>
    <mergeCell ref="A239:B239"/>
    <mergeCell ref="F239:I239"/>
    <mergeCell ref="J239:M239"/>
    <mergeCell ref="A240:B240"/>
    <mergeCell ref="F240:I240"/>
    <mergeCell ref="J240:M240"/>
    <mergeCell ref="A234:E234"/>
    <mergeCell ref="F234:H234"/>
    <mergeCell ref="J234:M234"/>
    <mergeCell ref="A235:E235"/>
    <mergeCell ref="F235:H235"/>
    <mergeCell ref="J235:M235"/>
    <mergeCell ref="A236:I236"/>
    <mergeCell ref="F231:H231"/>
    <mergeCell ref="J231:M231"/>
    <mergeCell ref="A233:E233"/>
    <mergeCell ref="F233:H233"/>
    <mergeCell ref="J233:M233"/>
    <mergeCell ref="A225:E225"/>
    <mergeCell ref="J225:M225"/>
    <mergeCell ref="A229:E229"/>
    <mergeCell ref="F229:H229"/>
    <mergeCell ref="J229:M229"/>
    <mergeCell ref="A230:E230"/>
    <mergeCell ref="F230:H230"/>
    <mergeCell ref="J230:M230"/>
    <mergeCell ref="A226:I226"/>
    <mergeCell ref="A222:E222"/>
    <mergeCell ref="J222:M222"/>
    <mergeCell ref="A223:E223"/>
    <mergeCell ref="J223:M223"/>
    <mergeCell ref="A224:E224"/>
    <mergeCell ref="J224:M224"/>
    <mergeCell ref="A219:E219"/>
    <mergeCell ref="J219:M219"/>
    <mergeCell ref="A220:E220"/>
    <mergeCell ref="J220:M220"/>
    <mergeCell ref="A221:E221"/>
    <mergeCell ref="J221:M221"/>
    <mergeCell ref="A216:E216"/>
    <mergeCell ref="J216:M216"/>
    <mergeCell ref="A217:E217"/>
    <mergeCell ref="J217:M217"/>
    <mergeCell ref="A218:E218"/>
    <mergeCell ref="J218:M218"/>
    <mergeCell ref="A213:E213"/>
    <mergeCell ref="J213:M213"/>
    <mergeCell ref="A214:E214"/>
    <mergeCell ref="J214:M214"/>
    <mergeCell ref="A215:E215"/>
    <mergeCell ref="J215:M215"/>
    <mergeCell ref="A209:E210"/>
    <mergeCell ref="F209:I209"/>
    <mergeCell ref="J209:M210"/>
    <mergeCell ref="A211:E211"/>
    <mergeCell ref="J211:M211"/>
    <mergeCell ref="A212:E212"/>
    <mergeCell ref="J212:M212"/>
    <mergeCell ref="A203:H203"/>
    <mergeCell ref="J203:M203"/>
    <mergeCell ref="A204:H204"/>
    <mergeCell ref="J204:M204"/>
    <mergeCell ref="A205:H205"/>
    <mergeCell ref="J205:M205"/>
    <mergeCell ref="A206:I206"/>
    <mergeCell ref="L195:L199"/>
    <mergeCell ref="J196:K196"/>
    <mergeCell ref="J197:K197"/>
    <mergeCell ref="J198:K198"/>
    <mergeCell ref="J199:K199"/>
    <mergeCell ref="J191:K191"/>
    <mergeCell ref="J192:K192"/>
    <mergeCell ref="J193:K193"/>
    <mergeCell ref="J194:K194"/>
    <mergeCell ref="A186:A189"/>
    <mergeCell ref="B186:B189"/>
    <mergeCell ref="C186:C189"/>
    <mergeCell ref="D186:D189"/>
    <mergeCell ref="E186:E189"/>
    <mergeCell ref="F186:I189"/>
    <mergeCell ref="J186:K186"/>
    <mergeCell ref="A195:A199"/>
    <mergeCell ref="B195:B199"/>
    <mergeCell ref="C195:C199"/>
    <mergeCell ref="D195:D199"/>
    <mergeCell ref="E195:E199"/>
    <mergeCell ref="F195:I199"/>
    <mergeCell ref="J187:K187"/>
    <mergeCell ref="J188:K188"/>
    <mergeCell ref="J189:K189"/>
    <mergeCell ref="A190:A194"/>
    <mergeCell ref="B190:B194"/>
    <mergeCell ref="C190:C194"/>
    <mergeCell ref="D190:D194"/>
    <mergeCell ref="E190:E194"/>
    <mergeCell ref="F190:I194"/>
    <mergeCell ref="J190:K190"/>
    <mergeCell ref="J195:K195"/>
    <mergeCell ref="F180:I180"/>
    <mergeCell ref="J180:K180"/>
    <mergeCell ref="A181:A185"/>
    <mergeCell ref="B181:B185"/>
    <mergeCell ref="C181:C185"/>
    <mergeCell ref="D181:D185"/>
    <mergeCell ref="E181:E185"/>
    <mergeCell ref="F181:I185"/>
    <mergeCell ref="J181:K181"/>
    <mergeCell ref="J182:K182"/>
    <mergeCell ref="J183:K183"/>
    <mergeCell ref="J184:K184"/>
    <mergeCell ref="J185:K185"/>
    <mergeCell ref="A172:E172"/>
    <mergeCell ref="F172:I172"/>
    <mergeCell ref="J172:K172"/>
    <mergeCell ref="L172:M172"/>
    <mergeCell ref="A176:E176"/>
    <mergeCell ref="F176:I176"/>
    <mergeCell ref="J176:K176"/>
    <mergeCell ref="L176:M176"/>
    <mergeCell ref="A170:E170"/>
    <mergeCell ref="F170:I170"/>
    <mergeCell ref="J170:K170"/>
    <mergeCell ref="L170:M170"/>
    <mergeCell ref="A171:E171"/>
    <mergeCell ref="F171:I171"/>
    <mergeCell ref="J171:K171"/>
    <mergeCell ref="L171:M171"/>
    <mergeCell ref="A173:E173"/>
    <mergeCell ref="F173:I173"/>
    <mergeCell ref="J173:K173"/>
    <mergeCell ref="A174:E174"/>
    <mergeCell ref="F174:I174"/>
    <mergeCell ref="J174:K174"/>
    <mergeCell ref="A175:E175"/>
    <mergeCell ref="F175:I175"/>
    <mergeCell ref="A166:F166"/>
    <mergeCell ref="G166:I166"/>
    <mergeCell ref="J166:M166"/>
    <mergeCell ref="A169:E169"/>
    <mergeCell ref="F169:I169"/>
    <mergeCell ref="J169:K169"/>
    <mergeCell ref="L169:M169"/>
    <mergeCell ref="A160:D160"/>
    <mergeCell ref="F160:H160"/>
    <mergeCell ref="I160:M160"/>
    <mergeCell ref="A161:D162"/>
    <mergeCell ref="E161:E162"/>
    <mergeCell ref="A165:F165"/>
    <mergeCell ref="G165:I165"/>
    <mergeCell ref="J165:M165"/>
    <mergeCell ref="A156:C156"/>
    <mergeCell ref="E156:H156"/>
    <mergeCell ref="I156:K156"/>
    <mergeCell ref="L156:M156"/>
    <mergeCell ref="A157:C157"/>
    <mergeCell ref="E157:H157"/>
    <mergeCell ref="I157:K157"/>
    <mergeCell ref="L157:M157"/>
    <mergeCell ref="A152:C152"/>
    <mergeCell ref="E152:H152"/>
    <mergeCell ref="I152:K152"/>
    <mergeCell ref="L152:M152"/>
    <mergeCell ref="A155:C155"/>
    <mergeCell ref="E155:H155"/>
    <mergeCell ref="I155:K155"/>
    <mergeCell ref="L155:M155"/>
    <mergeCell ref="A150:C150"/>
    <mergeCell ref="E150:H150"/>
    <mergeCell ref="I150:K150"/>
    <mergeCell ref="L150:M150"/>
    <mergeCell ref="A151:C151"/>
    <mergeCell ref="E151:H151"/>
    <mergeCell ref="I151:K151"/>
    <mergeCell ref="L151:M151"/>
    <mergeCell ref="A148:C148"/>
    <mergeCell ref="E148:H148"/>
    <mergeCell ref="I148:K148"/>
    <mergeCell ref="L148:M148"/>
    <mergeCell ref="A149:C149"/>
    <mergeCell ref="E149:H149"/>
    <mergeCell ref="I149:K149"/>
    <mergeCell ref="L149:M149"/>
    <mergeCell ref="A146:C146"/>
    <mergeCell ref="E146:H146"/>
    <mergeCell ref="I146:K146"/>
    <mergeCell ref="L146:M146"/>
    <mergeCell ref="A147:C147"/>
    <mergeCell ref="E147:H147"/>
    <mergeCell ref="I147:K147"/>
    <mergeCell ref="L147:M147"/>
    <mergeCell ref="A144:C144"/>
    <mergeCell ref="E144:H144"/>
    <mergeCell ref="I144:K144"/>
    <mergeCell ref="L144:M144"/>
    <mergeCell ref="A145:C145"/>
    <mergeCell ref="E145:H145"/>
    <mergeCell ref="I145:K145"/>
    <mergeCell ref="L145:M145"/>
    <mergeCell ref="A140:C140"/>
    <mergeCell ref="E140:H140"/>
    <mergeCell ref="I140:K140"/>
    <mergeCell ref="L140:M140"/>
    <mergeCell ref="A143:C143"/>
    <mergeCell ref="E143:H143"/>
    <mergeCell ref="I143:K143"/>
    <mergeCell ref="L143:M143"/>
    <mergeCell ref="A138:C138"/>
    <mergeCell ref="E138:H138"/>
    <mergeCell ref="I138:K138"/>
    <mergeCell ref="L138:M138"/>
    <mergeCell ref="A139:C139"/>
    <mergeCell ref="E139:H139"/>
    <mergeCell ref="I139:K139"/>
    <mergeCell ref="L139:M139"/>
    <mergeCell ref="A136:C136"/>
    <mergeCell ref="E136:H136"/>
    <mergeCell ref="I136:K136"/>
    <mergeCell ref="L136:M136"/>
    <mergeCell ref="A137:C137"/>
    <mergeCell ref="E137:H137"/>
    <mergeCell ref="I137:K137"/>
    <mergeCell ref="L137:M137"/>
    <mergeCell ref="A132:C132"/>
    <mergeCell ref="E132:H132"/>
    <mergeCell ref="I132:K132"/>
    <mergeCell ref="L132:M132"/>
    <mergeCell ref="A135:C135"/>
    <mergeCell ref="E135:H135"/>
    <mergeCell ref="I135:K135"/>
    <mergeCell ref="L135:M135"/>
    <mergeCell ref="A130:C130"/>
    <mergeCell ref="E130:H130"/>
    <mergeCell ref="I130:K130"/>
    <mergeCell ref="L130:M130"/>
    <mergeCell ref="A131:C131"/>
    <mergeCell ref="E131:H131"/>
    <mergeCell ref="I131:K131"/>
    <mergeCell ref="L131:M131"/>
    <mergeCell ref="A123:G123"/>
    <mergeCell ref="J123:M123"/>
    <mergeCell ref="A124:G124"/>
    <mergeCell ref="J124:M124"/>
    <mergeCell ref="A129:C129"/>
    <mergeCell ref="E129:H129"/>
    <mergeCell ref="I129:K129"/>
    <mergeCell ref="L129:M129"/>
    <mergeCell ref="A120:G120"/>
    <mergeCell ref="J120:M120"/>
    <mergeCell ref="A121:G121"/>
    <mergeCell ref="J121:M121"/>
    <mergeCell ref="A122:G122"/>
    <mergeCell ref="J122:M122"/>
    <mergeCell ref="L113:M115"/>
    <mergeCell ref="D114:E114"/>
    <mergeCell ref="F114:G114"/>
    <mergeCell ref="D115:E115"/>
    <mergeCell ref="F115:G115"/>
    <mergeCell ref="A119:G119"/>
    <mergeCell ref="J119:M119"/>
    <mergeCell ref="A116:I116"/>
    <mergeCell ref="A113:A115"/>
    <mergeCell ref="B113:B115"/>
    <mergeCell ref="D113:E113"/>
    <mergeCell ref="F113:G113"/>
    <mergeCell ref="H113:I115"/>
    <mergeCell ref="J113:K115"/>
    <mergeCell ref="A108:G108"/>
    <mergeCell ref="J108:M108"/>
    <mergeCell ref="C112:E112"/>
    <mergeCell ref="F112:G112"/>
    <mergeCell ref="H112:I112"/>
    <mergeCell ref="J112:K112"/>
    <mergeCell ref="L112:M112"/>
    <mergeCell ref="A109:I109"/>
    <mergeCell ref="A105:G105"/>
    <mergeCell ref="J105:M105"/>
    <mergeCell ref="A106:G106"/>
    <mergeCell ref="J106:M106"/>
    <mergeCell ref="A107:G107"/>
    <mergeCell ref="J107:M107"/>
    <mergeCell ref="A102:G102"/>
    <mergeCell ref="J102:M102"/>
    <mergeCell ref="A103:G103"/>
    <mergeCell ref="J103:M103"/>
    <mergeCell ref="A104:G104"/>
    <mergeCell ref="J104:M104"/>
    <mergeCell ref="A97:B97"/>
    <mergeCell ref="D97:F97"/>
    <mergeCell ref="G97:K97"/>
    <mergeCell ref="L97:M97"/>
    <mergeCell ref="A98:B98"/>
    <mergeCell ref="D98:F98"/>
    <mergeCell ref="G98:K98"/>
    <mergeCell ref="L98:M98"/>
    <mergeCell ref="A99:I99"/>
    <mergeCell ref="A96:B96"/>
    <mergeCell ref="D96:F96"/>
    <mergeCell ref="G96:K96"/>
    <mergeCell ref="L96:M96"/>
    <mergeCell ref="A93:B93"/>
    <mergeCell ref="D93:F93"/>
    <mergeCell ref="G93:K93"/>
    <mergeCell ref="L93:M93"/>
    <mergeCell ref="A94:B94"/>
    <mergeCell ref="D94:F94"/>
    <mergeCell ref="G94:K94"/>
    <mergeCell ref="L94:M94"/>
    <mergeCell ref="A76:C76"/>
    <mergeCell ref="D76:G76"/>
    <mergeCell ref="J76:M79"/>
    <mergeCell ref="A77:C77"/>
    <mergeCell ref="D77:G77"/>
    <mergeCell ref="A79:C79"/>
    <mergeCell ref="D79:G79"/>
    <mergeCell ref="A68:M68"/>
    <mergeCell ref="A69:C69"/>
    <mergeCell ref="D69:F69"/>
    <mergeCell ref="G69:I69"/>
    <mergeCell ref="J69:M69"/>
    <mergeCell ref="A70:C70"/>
    <mergeCell ref="D70:F70"/>
    <mergeCell ref="G70:I70"/>
    <mergeCell ref="J70:M70"/>
    <mergeCell ref="A71:I71"/>
    <mergeCell ref="A78:C78"/>
    <mergeCell ref="D78:G78"/>
    <mergeCell ref="A63:F63"/>
    <mergeCell ref="G63:H63"/>
    <mergeCell ref="I63:M63"/>
    <mergeCell ref="A64:F64"/>
    <mergeCell ref="G64:H64"/>
    <mergeCell ref="I64:M64"/>
    <mergeCell ref="A58:D58"/>
    <mergeCell ref="E58:H58"/>
    <mergeCell ref="I58:J58"/>
    <mergeCell ref="K58:M58"/>
    <mergeCell ref="A59:D59"/>
    <mergeCell ref="E59:H59"/>
    <mergeCell ref="I59:J59"/>
    <mergeCell ref="K59:M59"/>
    <mergeCell ref="A60:I60"/>
    <mergeCell ref="C52:D52"/>
    <mergeCell ref="F52:G52"/>
    <mergeCell ref="K52:L52"/>
    <mergeCell ref="A57:D57"/>
    <mergeCell ref="E57:H57"/>
    <mergeCell ref="I57:J57"/>
    <mergeCell ref="K57:M57"/>
    <mergeCell ref="C50:D50"/>
    <mergeCell ref="F50:G50"/>
    <mergeCell ref="K50:L50"/>
    <mergeCell ref="C51:D51"/>
    <mergeCell ref="F51:G51"/>
    <mergeCell ref="K51:L51"/>
    <mergeCell ref="A53:I53"/>
    <mergeCell ref="C48:D48"/>
    <mergeCell ref="F48:G48"/>
    <mergeCell ref="K48:L48"/>
    <mergeCell ref="C49:D49"/>
    <mergeCell ref="F49:G49"/>
    <mergeCell ref="K49:L49"/>
    <mergeCell ref="A42:M42"/>
    <mergeCell ref="A46:A47"/>
    <mergeCell ref="B46:D46"/>
    <mergeCell ref="E46:G46"/>
    <mergeCell ref="H46:H47"/>
    <mergeCell ref="I46:J46"/>
    <mergeCell ref="K46:L47"/>
    <mergeCell ref="M46:M47"/>
    <mergeCell ref="C47:D47"/>
    <mergeCell ref="F47:G47"/>
    <mergeCell ref="A43:I43"/>
    <mergeCell ref="B23:M23"/>
    <mergeCell ref="B24:M24"/>
    <mergeCell ref="A25:M25"/>
    <mergeCell ref="B11:M11"/>
    <mergeCell ref="B12:M12"/>
    <mergeCell ref="B13:M13"/>
    <mergeCell ref="A41:M41"/>
    <mergeCell ref="B26:M26"/>
    <mergeCell ref="B27:M27"/>
    <mergeCell ref="B28:M28"/>
    <mergeCell ref="A30:M30"/>
    <mergeCell ref="A31:M31"/>
    <mergeCell ref="B32:M32"/>
    <mergeCell ref="A38:I38"/>
    <mergeCell ref="A1:M1"/>
    <mergeCell ref="A2:M2"/>
    <mergeCell ref="A4:M4"/>
    <mergeCell ref="B5:M5"/>
    <mergeCell ref="B6:M6"/>
    <mergeCell ref="B7:M7"/>
    <mergeCell ref="A91:I91"/>
    <mergeCell ref="B14:M14"/>
    <mergeCell ref="B15:M15"/>
    <mergeCell ref="B16:M16"/>
    <mergeCell ref="A17:M17"/>
    <mergeCell ref="B18:M18"/>
    <mergeCell ref="B8:M8"/>
    <mergeCell ref="B9:M9"/>
    <mergeCell ref="B10:M10"/>
    <mergeCell ref="A37:C37"/>
    <mergeCell ref="D37:M37"/>
    <mergeCell ref="B19:M19"/>
    <mergeCell ref="B33:M33"/>
    <mergeCell ref="A36:C36"/>
    <mergeCell ref="D36:M36"/>
    <mergeCell ref="B20:M20"/>
    <mergeCell ref="A21:M21"/>
    <mergeCell ref="B22:M22"/>
  </mergeCells>
  <hyperlinks>
    <hyperlink ref="B14" r:id="rId1"/>
    <hyperlink ref="B16" r:id="rId2"/>
    <hyperlink ref="B20" r:id="rId3"/>
    <hyperlink ref="J204:M204" r:id="rId4" display="LOTAIP 2023"/>
    <hyperlink ref="J205:M205" r:id="rId5" display="LOTAIP diciembre 2023"/>
    <hyperlink ref="I131:K131" r:id="rId6" display="EQUIPO DE RENDICIÓN DE CUENTAS"/>
    <hyperlink ref="I132:K132" r:id="rId7" display="COMISIONES TÉCNICAS MIXTAS"/>
    <hyperlink ref="I130:K130" r:id="rId8" display="CONSULTAS CIUDADANAS"/>
    <hyperlink ref="L170:M170" r:id="rId9" display="INFORME DE CUMPLIMIENTO DEL PLAN DE TRABAJO"/>
    <hyperlink ref="L171:M171" r:id="rId10" display="INFORME DE CUMPLIMIENTO DEL PLAN DE TRABAJO"/>
    <hyperlink ref="L172:M172" r:id="rId11" display="INFORME DE CUMPLIMIENTO DEL PLAN DE TRABAJO"/>
    <hyperlink ref="L173:M173" r:id="rId12" display="INFORME DE CUMPLIMIENTO DEL PLAN DE TRABAJO"/>
    <hyperlink ref="L174:M174" r:id="rId13" display="INFORME DE CUMPLIMIENTO DEL PLAN DE TRABAJO"/>
    <hyperlink ref="L175:M175" r:id="rId14" display="INFORME DE CUMPLIMIENTO DEL PLAN DE TRABAJO"/>
    <hyperlink ref="L176:M176" r:id="rId15" display="INFORME DE CUMPLIMIENTO DEL PLAN DE TRABAJO"/>
  </hyperlinks>
  <printOptions horizontalCentered="1"/>
  <pageMargins left="0.23622047244094491" right="0.23622047244094491" top="0.74803149606299213" bottom="0.74803149606299213" header="0" footer="0.31496062992125984"/>
  <pageSetup paperSize="9" scale="75" orientation="landscape" r:id="rId16"/>
  <headerFooter>
    <oddFooter>&amp;L&amp;P de &amp;N</oddFooter>
  </headerFooter>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FORMULARIO 2022 EMASEO EP.</vt:lpstr>
      <vt:lpstr>FORMULARIO 2022 EMASEO EP</vt:lpstr>
      <vt:lpstr>'FORMULARIO 2022 EMASEO EP'!Área_de_impresión</vt:lpstr>
      <vt:lpstr>'FORMULARIO 2022 EMASEO EP.'!Área_de_impresión</vt:lpstr>
      <vt:lpstr>'FORMULARIO 2022 EMASEO EP'!Títulos_a_imprimir</vt:lpstr>
      <vt:lpstr>'FORMULARIO 2022 EMASEO EP.'!Títulos_a_imprimir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Fernando Torres</cp:lastModifiedBy>
  <cp:lastPrinted>2023-04-18T17:24:36Z</cp:lastPrinted>
  <dcterms:created xsi:type="dcterms:W3CDTF">2022-09-26T19:43:00Z</dcterms:created>
  <dcterms:modified xsi:type="dcterms:W3CDTF">2024-04-18T15:07:39Z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F3ED4893B18B4D9A911749CA50A7D3AE</vt:lpwstr>
  </property>
  <property fmtid="{D5CDD505-2E9C-101B-9397-08002B2CF9AE}" pid="3" name="KSOProductBuildVer">
    <vt:lpwstr>1033-11.2.0.11486</vt:lpwstr>
  </property>
</Properties>
</file>